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2010" sheetId="1" r:id="rId1"/>
  </sheets>
  <definedNames>
    <definedName name="_xlnm.Print_Area" localSheetId="0">'2010'!$A$1:$G$58</definedName>
  </definedNames>
  <calcPr fullCalcOnLoad="1"/>
</workbook>
</file>

<file path=xl/sharedStrings.xml><?xml version="1.0" encoding="utf-8"?>
<sst xmlns="http://schemas.openxmlformats.org/spreadsheetml/2006/main" count="61" uniqueCount="51">
  <si>
    <t>w sprawie określenia stawek podatku od nieruchomości.</t>
  </si>
  <si>
    <t xml:space="preserve">UZASADNIENIE </t>
  </si>
  <si>
    <t>1. Stawki podatkowe</t>
  </si>
  <si>
    <t>Przedmiot opodatkowania</t>
  </si>
  <si>
    <t>Budynki mieszkalne</t>
  </si>
  <si>
    <t>Budynki związane z działalnością gospodarczą</t>
  </si>
  <si>
    <t>Grunty związane z prowadzeniem działalności gospodarczej</t>
  </si>
  <si>
    <t>Budynki pozostałe</t>
  </si>
  <si>
    <t>określone Uchwałą RM</t>
  </si>
  <si>
    <t>Grunty pod jeziorami</t>
  </si>
  <si>
    <t>Podstawa opodatkowania</t>
  </si>
  <si>
    <t>Wyliczenie podatku</t>
  </si>
  <si>
    <t>OSOBY FIZYCZNE</t>
  </si>
  <si>
    <t>Budynki zajęte na prowadzenie działalności gosp. w zakresie obrotu kwalifikowanym materiałem siewnym</t>
  </si>
  <si>
    <t>Budynki letniskowe</t>
  </si>
  <si>
    <t>RAZEM osoby fizyczne</t>
  </si>
  <si>
    <t>OSOBY PRAWNE</t>
  </si>
  <si>
    <t xml:space="preserve">Budowle </t>
  </si>
  <si>
    <t>RAZEM osoby prawne</t>
  </si>
  <si>
    <t xml:space="preserve">Grunty związane z prowadzeniem działalności gospodarczej </t>
  </si>
  <si>
    <t xml:space="preserve">Grunty pozostałe </t>
  </si>
  <si>
    <t>Górne stawki podatkowe</t>
  </si>
  <si>
    <t>Budynki zajęte na prowadzenie działalności gospodarczej w zakresie udzielania świadczeń zdrowotnych</t>
  </si>
  <si>
    <t>Stawka przyjęta w Uchwale Rady</t>
  </si>
  <si>
    <t>Budynki wykorzystywane na cele wypoczynkowe</t>
  </si>
  <si>
    <t>Grunty pozostałe, w tym zajęte na prowadzenie statutowej działalności pożytku publicznego przez organizacje pożytku publicznego</t>
  </si>
  <si>
    <t>Budowle, w tym zajęte na prowadzenie odpłatnej statutowej działalności pożytku publicznego przez organizacje pożytku publicznego</t>
  </si>
  <si>
    <t>Budynki mieszkalne, w tym:</t>
  </si>
  <si>
    <t>a) położone na terenie miasta</t>
  </si>
  <si>
    <t>b) położone na terenie gminy</t>
  </si>
  <si>
    <t>Budynki związane z działalnością gospodarczą                  - miasto</t>
  </si>
  <si>
    <t>Budynki związane z działalnością gospodarczą                   - gmina</t>
  </si>
  <si>
    <t>Budynki pozostałe - miasto</t>
  </si>
  <si>
    <t>Budynki pozostałe - gmina</t>
  </si>
  <si>
    <t>Budynki zajęte na prowadzenie działalności gosp. w zakresie udzielania świadczeń zdrowotnych - miasto</t>
  </si>
  <si>
    <t>Budynki zajęte na prowadzenie działalności gosp. w zakresie udzielania świadczeń zdrowotnych - gmina</t>
  </si>
  <si>
    <t>Budowle - miasto</t>
  </si>
  <si>
    <t>Budowle - gmina</t>
  </si>
  <si>
    <t>Grunty związane z prowadzeniem działalności gospodarczej -  miasto</t>
  </si>
  <si>
    <t>Grunty związane z prowadzeniem działalności gospodarczej - gmina</t>
  </si>
  <si>
    <t>Grunty pozostałe - miasto</t>
  </si>
  <si>
    <t>Grunty pozostałe - gmina</t>
  </si>
  <si>
    <t>Ogółem - miasto</t>
  </si>
  <si>
    <t>Ogółem - gmina</t>
  </si>
  <si>
    <t xml:space="preserve">                    x</t>
  </si>
  <si>
    <t xml:space="preserve">          x</t>
  </si>
  <si>
    <t>Budynki zajęte na prowadzenie dział. gosp. w zakresie świadczeń zdrowotnych</t>
  </si>
  <si>
    <t>ROK 2009</t>
  </si>
  <si>
    <t>ROK 2010</t>
  </si>
  <si>
    <t>2. Wyliczenie podatku na rok 2010:</t>
  </si>
  <si>
    <t>do Uchwały  Nr XLI/219/2009 Rady Miejskiej w Golinie z dnia 29 października 2009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</si>
</sst>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_ ;\-#,##0\ "/>
    <numFmt numFmtId="174" formatCode="#,##0\ &quot;zł&quot;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9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9" fontId="4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3" fontId="4" fillId="0" borderId="18" xfId="0" applyNumberFormat="1" applyFont="1" applyBorder="1" applyAlignment="1">
      <alignment/>
    </xf>
    <xf numFmtId="43" fontId="4" fillId="0" borderId="2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43" fontId="4" fillId="0" borderId="18" xfId="0" applyNumberFormat="1" applyFont="1" applyBorder="1" applyAlignment="1">
      <alignment/>
    </xf>
    <xf numFmtId="43" fontId="4" fillId="0" borderId="2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3" fontId="4" fillId="0" borderId="18" xfId="0" applyNumberFormat="1" applyFont="1" applyBorder="1" applyAlignment="1">
      <alignment/>
    </xf>
    <xf numFmtId="43" fontId="4" fillId="0" borderId="2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9" xfId="0" applyBorder="1" applyAlignment="1">
      <alignment wrapText="1"/>
    </xf>
    <xf numFmtId="43" fontId="3" fillId="0" borderId="1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A31" sqref="A31:C31"/>
    </sheetView>
  </sheetViews>
  <sheetFormatPr defaultColWidth="9.140625" defaultRowHeight="12.75"/>
  <cols>
    <col min="1" max="1" width="5.57421875" style="5" customWidth="1"/>
    <col min="2" max="2" width="3.7109375" style="5" customWidth="1"/>
    <col min="3" max="3" width="31.7109375" style="5" customWidth="1"/>
    <col min="4" max="4" width="9.8515625" style="5" customWidth="1"/>
    <col min="5" max="5" width="10.140625" style="5" customWidth="1"/>
    <col min="6" max="6" width="11.00390625" style="5" customWidth="1"/>
    <col min="7" max="7" width="12.00390625" style="5" customWidth="1"/>
    <col min="9" max="9" width="4.57421875" style="0" customWidth="1"/>
  </cols>
  <sheetData>
    <row r="1" spans="1:7" ht="12.75">
      <c r="A1" s="76" t="s">
        <v>1</v>
      </c>
      <c r="B1" s="59"/>
      <c r="C1" s="59"/>
      <c r="D1" s="59"/>
      <c r="E1" s="59"/>
      <c r="F1" s="59"/>
      <c r="G1" s="59"/>
    </row>
    <row r="2" spans="1:7" ht="12.75">
      <c r="A2" s="76" t="s">
        <v>50</v>
      </c>
      <c r="B2" s="79"/>
      <c r="C2" s="79"/>
      <c r="D2" s="79"/>
      <c r="E2" s="79"/>
      <c r="F2" s="79"/>
      <c r="G2" s="79"/>
    </row>
    <row r="3" spans="1:7" ht="12.75">
      <c r="A3" s="76" t="s">
        <v>0</v>
      </c>
      <c r="B3" s="79"/>
      <c r="C3" s="79"/>
      <c r="D3" s="79"/>
      <c r="E3" s="79"/>
      <c r="F3" s="79"/>
      <c r="G3" s="79"/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80" t="s">
        <v>2</v>
      </c>
      <c r="B5" s="81"/>
      <c r="C5" s="81"/>
      <c r="D5" s="81"/>
      <c r="E5" s="81"/>
      <c r="F5" s="81"/>
      <c r="G5" s="81"/>
    </row>
    <row r="6" spans="1:7" ht="13.5" thickBot="1">
      <c r="A6" s="3"/>
      <c r="B6" s="4"/>
      <c r="C6" s="4"/>
      <c r="D6" s="4"/>
      <c r="E6" s="4"/>
      <c r="F6" s="4"/>
      <c r="G6" s="4"/>
    </row>
    <row r="7" spans="1:7" ht="12.75">
      <c r="A7"/>
      <c r="B7"/>
      <c r="C7" s="84" t="s">
        <v>3</v>
      </c>
      <c r="D7" s="60" t="s">
        <v>47</v>
      </c>
      <c r="E7" s="61"/>
      <c r="F7" s="60" t="s">
        <v>48</v>
      </c>
      <c r="G7" s="61"/>
    </row>
    <row r="8" spans="1:7" ht="12.75">
      <c r="A8"/>
      <c r="B8"/>
      <c r="C8" s="85"/>
      <c r="D8" s="62"/>
      <c r="E8" s="63"/>
      <c r="F8" s="62"/>
      <c r="G8" s="63"/>
    </row>
    <row r="9" spans="1:8" ht="33.75">
      <c r="A9"/>
      <c r="B9"/>
      <c r="C9" s="86"/>
      <c r="D9" s="25" t="s">
        <v>21</v>
      </c>
      <c r="E9" s="27" t="s">
        <v>8</v>
      </c>
      <c r="F9" s="31" t="s">
        <v>21</v>
      </c>
      <c r="G9" s="26" t="s">
        <v>8</v>
      </c>
      <c r="H9" s="46"/>
    </row>
    <row r="10" spans="1:8" ht="12.75">
      <c r="A10"/>
      <c r="B10"/>
      <c r="C10" s="28" t="s">
        <v>4</v>
      </c>
      <c r="D10" s="32">
        <v>0.62</v>
      </c>
      <c r="E10" s="36">
        <v>0.42</v>
      </c>
      <c r="F10" s="32">
        <v>0.65</v>
      </c>
      <c r="G10" s="36">
        <v>0.43</v>
      </c>
      <c r="H10" s="47"/>
    </row>
    <row r="11" spans="1:8" ht="28.5" customHeight="1">
      <c r="A11"/>
      <c r="B11"/>
      <c r="C11" s="28" t="s">
        <v>5</v>
      </c>
      <c r="D11" s="32">
        <v>19.81</v>
      </c>
      <c r="E11" s="48">
        <v>15</v>
      </c>
      <c r="F11" s="49">
        <v>20.51</v>
      </c>
      <c r="G11" s="48">
        <v>15.45</v>
      </c>
      <c r="H11" s="47"/>
    </row>
    <row r="12" spans="1:8" ht="42.75" customHeight="1">
      <c r="A12"/>
      <c r="B12"/>
      <c r="C12" s="28" t="s">
        <v>13</v>
      </c>
      <c r="D12" s="32">
        <v>9.24</v>
      </c>
      <c r="E12" s="36">
        <v>9.24</v>
      </c>
      <c r="F12" s="32">
        <v>9.57</v>
      </c>
      <c r="G12" s="36">
        <v>9.52</v>
      </c>
      <c r="H12" s="47"/>
    </row>
    <row r="13" spans="1:8" ht="42.75" customHeight="1">
      <c r="A13"/>
      <c r="B13"/>
      <c r="C13" s="28" t="s">
        <v>22</v>
      </c>
      <c r="D13" s="32">
        <v>4.01</v>
      </c>
      <c r="E13" s="36">
        <v>4.01</v>
      </c>
      <c r="F13" s="32">
        <v>4.16</v>
      </c>
      <c r="G13" s="36">
        <v>4.13</v>
      </c>
      <c r="H13" s="47"/>
    </row>
    <row r="14" spans="1:8" ht="12.75">
      <c r="A14"/>
      <c r="B14"/>
      <c r="C14" s="28" t="s">
        <v>7</v>
      </c>
      <c r="D14" s="32">
        <v>6.64</v>
      </c>
      <c r="E14" s="36">
        <v>3.6</v>
      </c>
      <c r="F14" s="32">
        <v>6.88</v>
      </c>
      <c r="G14" s="36">
        <v>3.71</v>
      </c>
      <c r="H14" s="47"/>
    </row>
    <row r="15" spans="1:8" ht="25.5">
      <c r="A15"/>
      <c r="B15"/>
      <c r="C15" s="28" t="s">
        <v>24</v>
      </c>
      <c r="D15" s="32">
        <v>6.64</v>
      </c>
      <c r="E15" s="36">
        <v>6.64</v>
      </c>
      <c r="F15" s="32">
        <v>6.88</v>
      </c>
      <c r="G15" s="36">
        <v>6.84</v>
      </c>
      <c r="H15" s="47"/>
    </row>
    <row r="16" spans="1:8" ht="63.75">
      <c r="A16"/>
      <c r="B16"/>
      <c r="C16" s="28" t="s">
        <v>26</v>
      </c>
      <c r="D16" s="33">
        <v>0.02</v>
      </c>
      <c r="E16" s="37">
        <v>0.02</v>
      </c>
      <c r="F16" s="33">
        <v>0.02</v>
      </c>
      <c r="G16" s="37">
        <v>0.02</v>
      </c>
      <c r="H16" s="47"/>
    </row>
    <row r="17" spans="1:8" ht="26.25" customHeight="1">
      <c r="A17"/>
      <c r="B17"/>
      <c r="C17" s="28" t="s">
        <v>6</v>
      </c>
      <c r="D17" s="32">
        <v>0.74</v>
      </c>
      <c r="E17" s="36">
        <v>0.5</v>
      </c>
      <c r="F17" s="32">
        <v>0.77</v>
      </c>
      <c r="G17" s="36">
        <v>0.52</v>
      </c>
      <c r="H17" s="47"/>
    </row>
    <row r="18" spans="1:8" ht="12.75" customHeight="1">
      <c r="A18"/>
      <c r="B18"/>
      <c r="C18" s="29" t="s">
        <v>9</v>
      </c>
      <c r="D18" s="34">
        <v>3.9</v>
      </c>
      <c r="E18" s="36">
        <v>3.9</v>
      </c>
      <c r="F18" s="34">
        <v>4.04</v>
      </c>
      <c r="G18" s="36">
        <v>4.02</v>
      </c>
      <c r="H18" s="47"/>
    </row>
    <row r="19" spans="1:8" ht="51.75" thickBot="1">
      <c r="A19"/>
      <c r="B19"/>
      <c r="C19" s="30" t="s">
        <v>25</v>
      </c>
      <c r="D19" s="35">
        <v>0.37</v>
      </c>
      <c r="E19" s="38">
        <v>0.18</v>
      </c>
      <c r="F19" s="35">
        <v>0.39</v>
      </c>
      <c r="G19" s="38">
        <v>0.19</v>
      </c>
      <c r="H19" s="47"/>
    </row>
    <row r="20" spans="1:7" ht="12.75">
      <c r="A20"/>
      <c r="B20"/>
      <c r="C20" s="13"/>
      <c r="D20" s="14"/>
      <c r="E20" s="14"/>
      <c r="F20" s="14"/>
      <c r="G20" s="14"/>
    </row>
    <row r="21" spans="1:7" ht="12.75">
      <c r="A21"/>
      <c r="B21"/>
      <c r="C21"/>
      <c r="D21"/>
      <c r="E21"/>
      <c r="F21"/>
      <c r="G21"/>
    </row>
    <row r="22" spans="1:7" ht="12.75">
      <c r="A22" s="6" t="s">
        <v>49</v>
      </c>
      <c r="B22" s="6"/>
      <c r="C22" s="6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44.25" customHeight="1">
      <c r="A24" s="68" t="s">
        <v>3</v>
      </c>
      <c r="B24" s="69"/>
      <c r="C24" s="87"/>
      <c r="D24" s="82" t="s">
        <v>10</v>
      </c>
      <c r="E24" s="83"/>
      <c r="F24" s="7" t="s">
        <v>23</v>
      </c>
      <c r="G24" s="7" t="s">
        <v>11</v>
      </c>
    </row>
    <row r="25" spans="1:7" ht="15" customHeight="1">
      <c r="A25" s="68" t="s">
        <v>12</v>
      </c>
      <c r="B25" s="69"/>
      <c r="C25" s="69"/>
      <c r="D25" s="69"/>
      <c r="E25" s="69"/>
      <c r="F25" s="88"/>
      <c r="G25" s="89"/>
    </row>
    <row r="26" spans="1:7" ht="12.75">
      <c r="A26" s="12" t="s">
        <v>27</v>
      </c>
      <c r="B26" s="12"/>
      <c r="C26" s="12"/>
      <c r="D26" s="77"/>
      <c r="E26" s="78"/>
      <c r="F26" s="39"/>
      <c r="G26" s="9"/>
    </row>
    <row r="27" spans="1:7" ht="12.75">
      <c r="A27" s="11" t="s">
        <v>28</v>
      </c>
      <c r="B27" s="11"/>
      <c r="C27" s="11"/>
      <c r="D27" s="74">
        <v>111259.7</v>
      </c>
      <c r="E27" s="75"/>
      <c r="F27" s="40">
        <f>G10</f>
        <v>0.43</v>
      </c>
      <c r="G27" s="17">
        <f aca="true" t="shared" si="0" ref="G27:G43">(F27*D27)</f>
        <v>47841.670999999995</v>
      </c>
    </row>
    <row r="28" spans="1:7" ht="12.75">
      <c r="A28" s="11" t="s">
        <v>29</v>
      </c>
      <c r="B28" s="11"/>
      <c r="C28" s="11"/>
      <c r="D28" s="74">
        <v>200993.6</v>
      </c>
      <c r="E28" s="75"/>
      <c r="F28" s="40">
        <f>G10</f>
        <v>0.43</v>
      </c>
      <c r="G28" s="17">
        <f t="shared" si="0"/>
        <v>86427.248</v>
      </c>
    </row>
    <row r="29" spans="1:7" ht="22.5" customHeight="1">
      <c r="A29" s="71" t="s">
        <v>30</v>
      </c>
      <c r="B29" s="72"/>
      <c r="C29" s="73"/>
      <c r="D29" s="74">
        <v>8837.13</v>
      </c>
      <c r="E29" s="75"/>
      <c r="F29" s="40">
        <f>G11</f>
        <v>15.45</v>
      </c>
      <c r="G29" s="17">
        <f t="shared" si="0"/>
        <v>136533.6585</v>
      </c>
    </row>
    <row r="30" spans="1:7" ht="22.5" customHeight="1">
      <c r="A30" s="71" t="s">
        <v>31</v>
      </c>
      <c r="B30" s="72"/>
      <c r="C30" s="73"/>
      <c r="D30" s="74">
        <v>13495.72</v>
      </c>
      <c r="E30" s="75"/>
      <c r="F30" s="40">
        <f>G11</f>
        <v>15.45</v>
      </c>
      <c r="G30" s="17">
        <f t="shared" si="0"/>
        <v>208508.87399999998</v>
      </c>
    </row>
    <row r="31" spans="1:7" ht="24" customHeight="1">
      <c r="A31" s="71" t="s">
        <v>13</v>
      </c>
      <c r="B31" s="72"/>
      <c r="C31" s="73"/>
      <c r="D31" s="74"/>
      <c r="E31" s="75"/>
      <c r="F31" s="40">
        <f>G12</f>
        <v>9.52</v>
      </c>
      <c r="G31" s="17">
        <f t="shared" si="0"/>
        <v>0</v>
      </c>
    </row>
    <row r="32" spans="1:7" ht="12.75" customHeight="1">
      <c r="A32" s="53" t="s">
        <v>32</v>
      </c>
      <c r="B32" s="53"/>
      <c r="C32" s="54"/>
      <c r="D32" s="74">
        <v>27756.1</v>
      </c>
      <c r="E32" s="75"/>
      <c r="F32" s="40">
        <f>G14</f>
        <v>3.71</v>
      </c>
      <c r="G32" s="17">
        <f t="shared" si="0"/>
        <v>102975.131</v>
      </c>
    </row>
    <row r="33" spans="1:7" ht="12.75" customHeight="1">
      <c r="A33" s="53" t="s">
        <v>33</v>
      </c>
      <c r="B33" s="53"/>
      <c r="C33" s="54"/>
      <c r="D33" s="74">
        <v>31480.85</v>
      </c>
      <c r="E33" s="91"/>
      <c r="F33" s="40">
        <f>G14</f>
        <v>3.71</v>
      </c>
      <c r="G33" s="17">
        <f t="shared" si="0"/>
        <v>116793.95349999999</v>
      </c>
    </row>
    <row r="34" spans="1:7" ht="27.75" customHeight="1">
      <c r="A34" s="71" t="s">
        <v>34</v>
      </c>
      <c r="B34" s="72"/>
      <c r="C34" s="73"/>
      <c r="D34" s="74">
        <v>25</v>
      </c>
      <c r="E34" s="75"/>
      <c r="F34" s="40">
        <f>G13</f>
        <v>4.13</v>
      </c>
      <c r="G34" s="17">
        <f t="shared" si="0"/>
        <v>103.25</v>
      </c>
    </row>
    <row r="35" spans="1:7" ht="24" customHeight="1">
      <c r="A35" s="71" t="s">
        <v>35</v>
      </c>
      <c r="B35" s="72"/>
      <c r="C35" s="73"/>
      <c r="D35" s="74">
        <v>165.1</v>
      </c>
      <c r="E35" s="75"/>
      <c r="F35" s="40">
        <f>G13</f>
        <v>4.13</v>
      </c>
      <c r="G35" s="17">
        <f t="shared" si="0"/>
        <v>681.8629999999999</v>
      </c>
    </row>
    <row r="36" spans="1:7" ht="12.75">
      <c r="A36" s="8" t="s">
        <v>14</v>
      </c>
      <c r="B36" s="8"/>
      <c r="C36" s="8"/>
      <c r="D36" s="74">
        <v>684.42</v>
      </c>
      <c r="E36" s="75"/>
      <c r="F36" s="40">
        <f>G15</f>
        <v>6.84</v>
      </c>
      <c r="G36" s="17">
        <f t="shared" si="0"/>
        <v>4681.4328</v>
      </c>
    </row>
    <row r="37" spans="1:7" ht="12.75">
      <c r="A37" s="52" t="s">
        <v>36</v>
      </c>
      <c r="B37" s="53"/>
      <c r="C37" s="54"/>
      <c r="D37" s="74">
        <v>209489.61</v>
      </c>
      <c r="E37" s="75"/>
      <c r="F37" s="41">
        <f>G16</f>
        <v>0.02</v>
      </c>
      <c r="G37" s="17">
        <f t="shared" si="0"/>
        <v>4189.7922</v>
      </c>
    </row>
    <row r="38" spans="1:7" ht="12.75">
      <c r="A38" s="10" t="s">
        <v>37</v>
      </c>
      <c r="B38" s="10"/>
      <c r="C38" s="10"/>
      <c r="D38" s="74">
        <v>526413.61</v>
      </c>
      <c r="E38" s="75"/>
      <c r="F38" s="41">
        <f>G16</f>
        <v>0.02</v>
      </c>
      <c r="G38" s="17">
        <f t="shared" si="0"/>
        <v>10528.2722</v>
      </c>
    </row>
    <row r="39" spans="1:7" ht="23.25" customHeight="1">
      <c r="A39" s="71" t="s">
        <v>38</v>
      </c>
      <c r="B39" s="72"/>
      <c r="C39" s="73"/>
      <c r="D39" s="74">
        <v>37942.52</v>
      </c>
      <c r="E39" s="75"/>
      <c r="F39" s="40">
        <f>G17</f>
        <v>0.52</v>
      </c>
      <c r="G39" s="17">
        <f t="shared" si="0"/>
        <v>19730.110399999998</v>
      </c>
    </row>
    <row r="40" spans="1:7" ht="23.25" customHeight="1">
      <c r="A40" s="71" t="s">
        <v>39</v>
      </c>
      <c r="B40" s="72"/>
      <c r="C40" s="73"/>
      <c r="D40" s="74">
        <v>121502.86</v>
      </c>
      <c r="E40" s="75"/>
      <c r="F40" s="40">
        <f>G17</f>
        <v>0.52</v>
      </c>
      <c r="G40" s="17">
        <f t="shared" si="0"/>
        <v>63181.4872</v>
      </c>
    </row>
    <row r="41" spans="1:7" ht="12.75" customHeight="1">
      <c r="A41" s="55" t="s">
        <v>9</v>
      </c>
      <c r="B41" s="56"/>
      <c r="C41" s="57"/>
      <c r="D41" s="74">
        <v>0</v>
      </c>
      <c r="E41" s="75"/>
      <c r="F41" s="40">
        <f>G18</f>
        <v>4.02</v>
      </c>
      <c r="G41" s="17">
        <f t="shared" si="0"/>
        <v>0</v>
      </c>
    </row>
    <row r="42" spans="1:7" ht="12.75" customHeight="1">
      <c r="A42" s="55" t="s">
        <v>40</v>
      </c>
      <c r="B42" s="56"/>
      <c r="C42" s="57"/>
      <c r="D42" s="74">
        <v>637298.64</v>
      </c>
      <c r="E42" s="75"/>
      <c r="F42" s="40">
        <f>G19</f>
        <v>0.19</v>
      </c>
      <c r="G42" s="17">
        <f t="shared" si="0"/>
        <v>121086.74160000001</v>
      </c>
    </row>
    <row r="43" spans="1:7" ht="12.75" customHeight="1">
      <c r="A43" s="55" t="s">
        <v>41</v>
      </c>
      <c r="B43" s="56"/>
      <c r="C43" s="57"/>
      <c r="D43" s="74">
        <v>865079.53</v>
      </c>
      <c r="E43" s="75"/>
      <c r="F43" s="40">
        <f>G19</f>
        <v>0.19</v>
      </c>
      <c r="G43" s="17">
        <f t="shared" si="0"/>
        <v>164365.11070000002</v>
      </c>
    </row>
    <row r="44" spans="1:8" ht="12.75" customHeight="1">
      <c r="A44" s="55" t="s">
        <v>42</v>
      </c>
      <c r="B44" s="96"/>
      <c r="C44" s="96"/>
      <c r="D44" s="97" t="s">
        <v>44</v>
      </c>
      <c r="E44" s="97"/>
      <c r="F44" s="16" t="s">
        <v>45</v>
      </c>
      <c r="G44" s="17">
        <f>G27+G29+G32+G34+G37+G39+G42</f>
        <v>432460.3547</v>
      </c>
      <c r="H44" s="51"/>
    </row>
    <row r="45" spans="1:7" ht="12.75" customHeight="1">
      <c r="A45" s="55" t="s">
        <v>43</v>
      </c>
      <c r="B45" s="96"/>
      <c r="C45" s="96"/>
      <c r="D45" s="97" t="s">
        <v>44</v>
      </c>
      <c r="E45" s="97"/>
      <c r="F45" s="23" t="s">
        <v>45</v>
      </c>
      <c r="G45" s="24">
        <f>G28+G30+G33+G35+G36+G38+G40+G43</f>
        <v>655168.2413999999</v>
      </c>
    </row>
    <row r="46" spans="1:7" ht="12.75" customHeight="1">
      <c r="A46" s="68" t="s">
        <v>15</v>
      </c>
      <c r="B46" s="69"/>
      <c r="C46" s="69"/>
      <c r="D46" s="69"/>
      <c r="E46" s="69"/>
      <c r="F46" s="87"/>
      <c r="G46" s="18">
        <f>SUM(G27:G43)</f>
        <v>1087628.5961</v>
      </c>
    </row>
    <row r="47" spans="1:7" ht="12.75" customHeight="1">
      <c r="A47" s="15"/>
      <c r="B47" s="15"/>
      <c r="C47" s="15"/>
      <c r="D47" s="15"/>
      <c r="E47" s="15"/>
      <c r="F47" s="15"/>
      <c r="G47" s="20"/>
    </row>
    <row r="48" spans="1:7" ht="12.75" customHeight="1">
      <c r="A48" s="15"/>
      <c r="B48" s="15"/>
      <c r="C48" s="15"/>
      <c r="D48" s="15"/>
      <c r="E48" s="15"/>
      <c r="F48" s="15"/>
      <c r="G48" s="20"/>
    </row>
    <row r="49" spans="1:7" ht="12.75" customHeight="1">
      <c r="A49" s="15"/>
      <c r="B49" s="15"/>
      <c r="C49" s="15"/>
      <c r="D49" s="15"/>
      <c r="E49" s="15"/>
      <c r="F49" s="15"/>
      <c r="G49" s="20"/>
    </row>
    <row r="50" spans="1:7" ht="12.75">
      <c r="A50" s="68" t="s">
        <v>16</v>
      </c>
      <c r="B50" s="90"/>
      <c r="C50" s="91"/>
      <c r="D50" s="95"/>
      <c r="E50" s="95"/>
      <c r="F50" s="42"/>
      <c r="G50" s="21"/>
    </row>
    <row r="51" spans="1:7" ht="12.75">
      <c r="A51" s="92" t="s">
        <v>4</v>
      </c>
      <c r="B51" s="93"/>
      <c r="C51" s="94"/>
      <c r="D51" s="66">
        <v>3168.65</v>
      </c>
      <c r="E51" s="67"/>
      <c r="F51" s="40">
        <f>G10</f>
        <v>0.43</v>
      </c>
      <c r="G51" s="22">
        <f aca="true" t="shared" si="1" ref="G51:G57">(F51*D51)</f>
        <v>1362.5195</v>
      </c>
    </row>
    <row r="52" spans="1:7" ht="14.25" customHeight="1">
      <c r="A52" s="71" t="s">
        <v>5</v>
      </c>
      <c r="B52" s="72"/>
      <c r="C52" s="73"/>
      <c r="D52" s="66">
        <v>14315.6</v>
      </c>
      <c r="E52" s="67"/>
      <c r="F52" s="43">
        <f>G11</f>
        <v>15.45</v>
      </c>
      <c r="G52" s="22">
        <f t="shared" si="1"/>
        <v>221176.02</v>
      </c>
    </row>
    <row r="53" spans="1:7" ht="12.75" customHeight="1">
      <c r="A53" s="52" t="s">
        <v>7</v>
      </c>
      <c r="B53" s="53"/>
      <c r="C53" s="54"/>
      <c r="D53" s="66">
        <v>1710.99</v>
      </c>
      <c r="E53" s="67"/>
      <c r="F53" s="43">
        <f>G14</f>
        <v>3.71</v>
      </c>
      <c r="G53" s="22">
        <f t="shared" si="1"/>
        <v>6347.7729</v>
      </c>
    </row>
    <row r="54" spans="1:7" ht="26.25" customHeight="1">
      <c r="A54" s="71" t="s">
        <v>46</v>
      </c>
      <c r="B54" s="72"/>
      <c r="C54" s="73"/>
      <c r="D54" s="66">
        <v>187</v>
      </c>
      <c r="E54" s="67"/>
      <c r="F54" s="44">
        <f>G13</f>
        <v>4.13</v>
      </c>
      <c r="G54" s="22">
        <f t="shared" si="1"/>
        <v>772.31</v>
      </c>
    </row>
    <row r="55" spans="1:7" ht="12.75" customHeight="1">
      <c r="A55" s="52" t="s">
        <v>17</v>
      </c>
      <c r="B55" s="53"/>
      <c r="C55" s="54"/>
      <c r="D55" s="66">
        <v>22611142.35</v>
      </c>
      <c r="E55" s="67"/>
      <c r="F55" s="45">
        <f>G16</f>
        <v>0.02</v>
      </c>
      <c r="G55" s="22">
        <f t="shared" si="1"/>
        <v>452222.84700000007</v>
      </c>
    </row>
    <row r="56" spans="1:7" ht="23.25" customHeight="1">
      <c r="A56" s="71" t="s">
        <v>19</v>
      </c>
      <c r="B56" s="72"/>
      <c r="C56" s="73"/>
      <c r="D56" s="66">
        <v>112796.5</v>
      </c>
      <c r="E56" s="67"/>
      <c r="F56" s="43">
        <f>G17</f>
        <v>0.52</v>
      </c>
      <c r="G56" s="22">
        <f t="shared" si="1"/>
        <v>58654.18</v>
      </c>
    </row>
    <row r="57" spans="1:7" ht="12.75" customHeight="1">
      <c r="A57" s="55" t="s">
        <v>20</v>
      </c>
      <c r="B57" s="56"/>
      <c r="C57" s="57"/>
      <c r="D57" s="66">
        <v>45943.86</v>
      </c>
      <c r="E57" s="67"/>
      <c r="F57" s="43">
        <f>G19</f>
        <v>0.19</v>
      </c>
      <c r="G57" s="22">
        <f t="shared" si="1"/>
        <v>8729.3334</v>
      </c>
    </row>
    <row r="58" spans="1:7" ht="12.75" customHeight="1">
      <c r="A58" s="68" t="s">
        <v>18</v>
      </c>
      <c r="B58" s="69"/>
      <c r="C58" s="69"/>
      <c r="D58" s="69"/>
      <c r="E58" s="69"/>
      <c r="F58" s="70"/>
      <c r="G58" s="19">
        <f>SUM(G51:G57)</f>
        <v>749264.9828000001</v>
      </c>
    </row>
    <row r="60" spans="4:5" ht="12.75">
      <c r="D60" s="58"/>
      <c r="E60" s="64"/>
    </row>
    <row r="61" spans="4:5" ht="12.75">
      <c r="D61" s="58"/>
      <c r="E61" s="64"/>
    </row>
    <row r="62" spans="4:5" ht="12.75">
      <c r="D62" s="58"/>
      <c r="E62" s="65"/>
    </row>
    <row r="63" spans="4:5" ht="12.75">
      <c r="D63" s="58"/>
      <c r="E63" s="65"/>
    </row>
    <row r="64" spans="4:5" ht="12.75">
      <c r="D64" s="58"/>
      <c r="E64" s="59"/>
    </row>
    <row r="65" spans="4:5" ht="12.75">
      <c r="D65" s="58"/>
      <c r="E65" s="59"/>
    </row>
    <row r="67" ht="12.75">
      <c r="G67" s="50"/>
    </row>
  </sheetData>
  <sheetProtection/>
  <mergeCells count="69">
    <mergeCell ref="D53:E53"/>
    <mergeCell ref="D32:E32"/>
    <mergeCell ref="D33:E33"/>
    <mergeCell ref="D34:E34"/>
    <mergeCell ref="D35:E35"/>
    <mergeCell ref="A44:C44"/>
    <mergeCell ref="A45:C45"/>
    <mergeCell ref="D44:E44"/>
    <mergeCell ref="D45:E45"/>
    <mergeCell ref="A52:C52"/>
    <mergeCell ref="D51:E51"/>
    <mergeCell ref="D52:E52"/>
    <mergeCell ref="A50:C50"/>
    <mergeCell ref="A51:C51"/>
    <mergeCell ref="A46:F46"/>
    <mergeCell ref="D43:E43"/>
    <mergeCell ref="D50:E50"/>
    <mergeCell ref="D36:E36"/>
    <mergeCell ref="D37:E37"/>
    <mergeCell ref="D38:E38"/>
    <mergeCell ref="D39:E39"/>
    <mergeCell ref="A37:C37"/>
    <mergeCell ref="D40:E40"/>
    <mergeCell ref="A40:C40"/>
    <mergeCell ref="D41:E41"/>
    <mergeCell ref="A43:C43"/>
    <mergeCell ref="A5:G5"/>
    <mergeCell ref="D24:E24"/>
    <mergeCell ref="C7:C9"/>
    <mergeCell ref="A24:C24"/>
    <mergeCell ref="A42:C42"/>
    <mergeCell ref="D42:E42"/>
    <mergeCell ref="F7:G8"/>
    <mergeCell ref="A25:G25"/>
    <mergeCell ref="D30:E30"/>
    <mergeCell ref="D31:E31"/>
    <mergeCell ref="A30:C30"/>
    <mergeCell ref="A1:G1"/>
    <mergeCell ref="D27:E27"/>
    <mergeCell ref="D28:E28"/>
    <mergeCell ref="D26:E26"/>
    <mergeCell ref="A2:G2"/>
    <mergeCell ref="A3:G3"/>
    <mergeCell ref="D29:E29"/>
    <mergeCell ref="A34:C34"/>
    <mergeCell ref="A35:C35"/>
    <mergeCell ref="A39:C39"/>
    <mergeCell ref="A29:C29"/>
    <mergeCell ref="A31:C31"/>
    <mergeCell ref="A33:C33"/>
    <mergeCell ref="A32:C32"/>
    <mergeCell ref="D63:E63"/>
    <mergeCell ref="A58:F58"/>
    <mergeCell ref="A55:C55"/>
    <mergeCell ref="D57:E57"/>
    <mergeCell ref="A57:C57"/>
    <mergeCell ref="A54:C54"/>
    <mergeCell ref="A56:C56"/>
    <mergeCell ref="D56:E56"/>
    <mergeCell ref="A53:C53"/>
    <mergeCell ref="A41:C41"/>
    <mergeCell ref="D64:E64"/>
    <mergeCell ref="D65:E65"/>
    <mergeCell ref="D7:E8"/>
    <mergeCell ref="D60:E60"/>
    <mergeCell ref="D61:E61"/>
    <mergeCell ref="D62:E62"/>
    <mergeCell ref="D54:E54"/>
    <mergeCell ref="D55:E55"/>
  </mergeCells>
  <printOptions/>
  <pageMargins left="0.1968503937007874" right="0.1968503937007874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um golina</cp:lastModifiedBy>
  <cp:lastPrinted>2009-09-28T13:26:14Z</cp:lastPrinted>
  <dcterms:created xsi:type="dcterms:W3CDTF">2002-11-13T11:42:25Z</dcterms:created>
  <dcterms:modified xsi:type="dcterms:W3CDTF">2009-11-06T07:57:50Z</dcterms:modified>
  <cp:category/>
  <cp:version/>
  <cp:contentType/>
  <cp:contentStatus/>
</cp:coreProperties>
</file>