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'Arkusz1'!$A$1:$F$39</definedName>
  </definedNames>
  <calcPr fullCalcOnLoad="1"/>
</workbook>
</file>

<file path=xl/comments1.xml><?xml version="1.0" encoding="utf-8"?>
<comments xmlns="http://schemas.openxmlformats.org/spreadsheetml/2006/main">
  <authors>
    <author>UM GOLINA</author>
  </authors>
  <commentList>
    <comment ref="F1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roczna składka na KRK - od ilości mieszkańców - wg ich uchwały</t>
        </r>
      </text>
    </comment>
  </commentList>
</comments>
</file>

<file path=xl/sharedStrings.xml><?xml version="1.0" encoding="utf-8"?>
<sst xmlns="http://schemas.openxmlformats.org/spreadsheetml/2006/main" count="81" uniqueCount="57">
  <si>
    <t>Dział</t>
  </si>
  <si>
    <t>Rozdział</t>
  </si>
  <si>
    <t>§</t>
  </si>
  <si>
    <t>Opis</t>
  </si>
  <si>
    <t>Kwota dotacji</t>
  </si>
  <si>
    <t>Remont dróg powiatowych</t>
  </si>
  <si>
    <t>Utrzymanie Przedszkola</t>
  </si>
  <si>
    <t>Prowadzenie Izby Wytrzeźwień</t>
  </si>
  <si>
    <t xml:space="preserve">Ustawa  z dnia 25 października 1991 r. o organizowaniu i prowadzeniu działalności kulturalnej </t>
  </si>
  <si>
    <t>Razem</t>
  </si>
  <si>
    <t>010</t>
  </si>
  <si>
    <t>01030</t>
  </si>
  <si>
    <t>Wpłaty gmin na rzecz izb rolniczych w wysokości 2 % uzyskanych wpływów z podatku rolnego</t>
  </si>
  <si>
    <t>Wpłaty gmin i powiatów na rzecz innych jednostek samorządu terytorialnego oraz związków gmin lub związków powiatów na dofinansowanie zadań bieżących</t>
  </si>
  <si>
    <t>zmieniający Załącznik Nr 4 do Uchwały Rady Miejskiej w Golinie Nr  XXIX / 157/ 2008 z dnia 30 grudnia 2008 roku</t>
  </si>
  <si>
    <t>1. Dotacje dla jednostek sektora finansów publicznych</t>
  </si>
  <si>
    <t>Rodzaj dotacji</t>
  </si>
  <si>
    <t>przedmiotowa</t>
  </si>
  <si>
    <t>podmiotowa</t>
  </si>
  <si>
    <t>celowa</t>
  </si>
  <si>
    <t>2. Dotacje dla jednostek spoza sektora finansów publicznych</t>
  </si>
  <si>
    <t>x</t>
  </si>
  <si>
    <t>248-podmiotowa</t>
  </si>
  <si>
    <t>271-celowa</t>
  </si>
  <si>
    <t>231-celowa</t>
  </si>
  <si>
    <t>-</t>
  </si>
  <si>
    <t>282-celowa</t>
  </si>
  <si>
    <t>Usługa komunikacyjna - dofinansowanie usług MZK w Koninie</t>
  </si>
  <si>
    <t>Udzielanie rodzinom, w których występują problemy alkoholowe, pomocy psychospołecznej i prawnej, a w szczególności ochrona przed przemocą w rodzinie (Powiatowe Centra Pomocy Rodzinie) zgodnie z Gminnym Programem Profilaktyki i Rozwiązywania Problemów Alkoholowych na podstawie art. 220 Ustawy z dnia 27 sierpnia 2009r. o finansach publicznych</t>
  </si>
  <si>
    <t>Rozbudowa świetlicy w Barbarce oraz remont świetlic w Kolnie, Węglewie, Myśliborzu celem utworzenia wiejskich ośrodkow rozpowszechniania kultury, sztuki i integracji społecznej - dotacja celowa dla Domu Kultury w Golinie</t>
  </si>
  <si>
    <t>Przebudowa, remont, termomodernizacja budynku wraz z wyposażeniem Biblioteki Publicznej w Golinie - dotacja celowa dla Biblioteki Publicznej w Golinie</t>
  </si>
  <si>
    <t>razem dotacje</t>
  </si>
  <si>
    <t>dotacje majątkowe</t>
  </si>
  <si>
    <t>6300-celowa majątkowa</t>
  </si>
  <si>
    <t>6220-celowa majątkowa</t>
  </si>
  <si>
    <t>6220-celowa majątkowa - 17.06 - zabrana całkiem</t>
  </si>
  <si>
    <t>Remont drogi powiatowej Nr 3230P Golina-Kazimierz Bisk.</t>
  </si>
  <si>
    <t>623-celowa, majątkowa 2.09.</t>
  </si>
  <si>
    <t xml:space="preserve"> 3000 Bżywności</t>
  </si>
  <si>
    <t xml:space="preserve">Polonia i inni </t>
  </si>
  <si>
    <t>zmiana - nowa pozycja z 24.03.</t>
  </si>
  <si>
    <t xml:space="preserve">Organizacja wypoczynku dzieci i młodzieży zgodnie z Gminnym Programem Profilaktyki i Rozwiązywania Problemów Alkoholowych - zadanie zlecone do realizacji organizacjom, działającym w trybie określonym ustawą z dnia 24 kwietnia 2003 roku o działalności pożytku publicznego i o wolontariacie </t>
  </si>
  <si>
    <t xml:space="preserve">Niesienie pomocy żywnościowej art. 17 ust. 2 pkt. 2 ustawy o pomocy społecznej - zadanie zlecone do realizacji organizacjom działającym w trybie określonym ustawą z dnia 24 kwietnia 2003 roku o działalności pożytku publicznego i o wolontariacie </t>
  </si>
  <si>
    <t xml:space="preserve">Upowszechnianie kultury fizycznej i sportu na terenie miasta - ustawa z dnia 25 czerwca 2010 r. o sporcie - zadanie zlecone do realizacji organizacjom w trybie określonym ustawą z dnia 24 kwietnia 2003 roku o działalności pożytku publicznego i o wolontariacie </t>
  </si>
  <si>
    <t>zmiana - 30.06 - zwiększenie o 20.000 na dni goliny</t>
  </si>
  <si>
    <t>01008</t>
  </si>
  <si>
    <t>zmiana - zwiększenie o 711 zł.</t>
  </si>
  <si>
    <t>Dotacja dla Spółki Wodnej na wykonanie konserwacji rowów (art. 164 ust. 5 Ustawy - Prawo wodne)</t>
  </si>
  <si>
    <t>bestia - tylko bieżące</t>
  </si>
  <si>
    <t>różnica</t>
  </si>
  <si>
    <t>Przebudowa drogi powiatowej - ul. Poniatowskiego w Golinie</t>
  </si>
  <si>
    <t xml:space="preserve">Dofinansowanie działalności bieżącej placówki wsparcia dziennego dla dzieci i młodzieży (Świetlicy Socjoterapeutycznej) zgodnie z Gminnym Programem Profilaktyki i Rozwiązywania Problemów Alkoholowych - zadanie zlecone do realizacji organizacjom, działającym w trybie określonym ustawą z dnia 24 kwietnia 2003 roku o działalności pożytku publicznego i o wolontariacie </t>
  </si>
  <si>
    <t>Dofinansowanie przedsięwzięcia "Termomodernizacja remizy poprzez wymianę drzwi garażowych" -  dla OSP w Węglewie</t>
  </si>
  <si>
    <t>Dofinansowanie przedsięwzięcia "Termomodernizacja remizy poprzez wymianę drzwi garażowych" -  dla OSP w Myśliborzu</t>
  </si>
  <si>
    <t>Dofinansowanie zakupu motopompy dla OSP Golina (Utrzymanie gotowości bojowej i sprawności sprzętu ochrony przeciwpożarowej przez jednostki OSP)</t>
  </si>
  <si>
    <t xml:space="preserve"> Zestawienie planowanych kwot dotacji udzielanych z budżetu w roku 2014</t>
  </si>
  <si>
    <t>Załącznik Nr 3 do Uchwały Rady Miejskiej w Golinie  Nr LII / 215 / 2014 z dnia 17 czerwca 2014 roku, zmieniający załącznik nr 4 do Uchwały Nr XLVI /189 / 2014 z dnia 23 stycznia 2014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</si>
</sst>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4" fontId="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164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6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0" borderId="11" xfId="0" applyFill="1" applyBorder="1" applyAlignment="1">
      <alignment vertical="top"/>
    </xf>
    <xf numFmtId="49" fontId="0" fillId="0" borderId="14" xfId="0" applyNumberFormat="1" applyBorder="1" applyAlignment="1">
      <alignment horizontal="right" vertical="top"/>
    </xf>
    <xf numFmtId="0" fontId="1" fillId="0" borderId="14" xfId="0" applyFont="1" applyFill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0" xfId="0" applyBorder="1" applyAlignment="1">
      <alignment vertical="top"/>
    </xf>
    <xf numFmtId="49" fontId="0" fillId="0" borderId="12" xfId="0" applyNumberFormat="1" applyBorder="1" applyAlignment="1">
      <alignment horizontal="right"/>
    </xf>
    <xf numFmtId="0" fontId="1" fillId="0" borderId="12" xfId="0" applyFont="1" applyFill="1" applyBorder="1" applyAlignment="1">
      <alignment/>
    </xf>
    <xf numFmtId="49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49" fontId="0" fillId="0" borderId="27" xfId="0" applyNumberFormat="1" applyBorder="1" applyAlignment="1">
      <alignment horizontal="right" vertical="top"/>
    </xf>
    <xf numFmtId="0" fontId="0" fillId="0" borderId="28" xfId="0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3" fontId="0" fillId="0" borderId="0" xfId="0" applyNumberFormat="1" applyAlignment="1">
      <alignment horizontal="right"/>
    </xf>
    <xf numFmtId="164" fontId="2" fillId="0" borderId="13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 wrapText="1"/>
    </xf>
    <xf numFmtId="0" fontId="11" fillId="0" borderId="34" xfId="0" applyFont="1" applyFill="1" applyBorder="1" applyAlignment="1">
      <alignment wrapText="1"/>
    </xf>
    <xf numFmtId="0" fontId="11" fillId="0" borderId="36" xfId="0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0" fontId="2" fillId="0" borderId="40" xfId="0" applyFon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0" fillId="0" borderId="35" xfId="0" applyBorder="1" applyAlignment="1">
      <alignment wrapText="1"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4" xfId="0" applyBorder="1" applyAlignment="1">
      <alignment vertical="top"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4" xfId="0" applyFill="1" applyBorder="1" applyAlignment="1">
      <alignment wrapText="1"/>
    </xf>
    <xf numFmtId="164" fontId="0" fillId="0" borderId="37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11" fillId="34" borderId="31" xfId="0" applyFont="1" applyFill="1" applyBorder="1" applyAlignment="1">
      <alignment wrapText="1"/>
    </xf>
    <xf numFmtId="164" fontId="0" fillId="34" borderId="20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/>
    </xf>
    <xf numFmtId="164" fontId="0" fillId="34" borderId="37" xfId="0" applyNumberFormat="1" applyFill="1" applyBorder="1" applyAlignment="1">
      <alignment horizontal="center"/>
    </xf>
    <xf numFmtId="164" fontId="6" fillId="0" borderId="37" xfId="0" applyNumberFormat="1" applyFont="1" applyBorder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164" fontId="0" fillId="0" borderId="37" xfId="0" applyNumberFormat="1" applyFont="1" applyBorder="1" applyAlignment="1">
      <alignment/>
    </xf>
    <xf numFmtId="164" fontId="0" fillId="0" borderId="38" xfId="0" applyNumberFormat="1" applyFont="1" applyFill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47" xfId="0" applyFont="1" applyFill="1" applyBorder="1" applyAlignment="1">
      <alignment/>
    </xf>
    <xf numFmtId="0" fontId="0" fillId="0" borderId="48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38">
      <selection activeCell="A3" sqref="A3"/>
    </sheetView>
  </sheetViews>
  <sheetFormatPr defaultColWidth="9.00390625" defaultRowHeight="12.75"/>
  <cols>
    <col min="1" max="1" width="12.25390625" style="0" customWidth="1"/>
    <col min="2" max="2" width="5.625" style="0" customWidth="1"/>
    <col min="3" max="3" width="8.125" style="0" customWidth="1"/>
    <col min="4" max="4" width="5.125" style="0" customWidth="1"/>
    <col min="5" max="5" width="54.75390625" style="0" customWidth="1"/>
    <col min="6" max="6" width="12.375" style="0" customWidth="1"/>
    <col min="8" max="8" width="12.625" style="0" customWidth="1"/>
    <col min="9" max="9" width="12.75390625" style="0" customWidth="1"/>
    <col min="12" max="12" width="10.875" style="0" customWidth="1"/>
  </cols>
  <sheetData>
    <row r="1" spans="1:6" ht="26.25" customHeight="1">
      <c r="A1" s="97" t="s">
        <v>56</v>
      </c>
      <c r="B1" s="98"/>
      <c r="C1" s="98"/>
      <c r="D1" s="98"/>
      <c r="E1" s="98"/>
      <c r="F1" s="98"/>
    </row>
    <row r="2" spans="1:6" ht="21.75" customHeight="1" hidden="1">
      <c r="A2" s="13" t="s">
        <v>14</v>
      </c>
      <c r="B2" s="13"/>
      <c r="C2" s="13"/>
      <c r="D2" s="13"/>
      <c r="E2" s="13"/>
      <c r="F2" s="13"/>
    </row>
    <row r="3" spans="1:6" ht="9" customHeight="1">
      <c r="A3" s="6"/>
      <c r="B3" s="6"/>
      <c r="C3" s="6"/>
      <c r="D3" s="6"/>
      <c r="E3" s="7"/>
      <c r="F3" s="7"/>
    </row>
    <row r="4" spans="1:2" ht="15" customHeight="1">
      <c r="A4" s="14" t="s">
        <v>55</v>
      </c>
      <c r="B4" s="14"/>
    </row>
    <row r="5" spans="1:2" ht="5.25" customHeight="1">
      <c r="A5" s="15"/>
      <c r="B5" s="15"/>
    </row>
    <row r="6" spans="1:6" ht="25.5" customHeight="1" thickBot="1">
      <c r="A6" s="99" t="s">
        <v>15</v>
      </c>
      <c r="B6" s="100"/>
      <c r="C6" s="100"/>
      <c r="D6" s="100"/>
      <c r="E6" s="100"/>
      <c r="F6" s="100"/>
    </row>
    <row r="7" spans="1:7" ht="25.5">
      <c r="A7" s="26" t="s">
        <v>16</v>
      </c>
      <c r="B7" s="23" t="s">
        <v>0</v>
      </c>
      <c r="C7" s="20" t="s">
        <v>1</v>
      </c>
      <c r="D7" s="20" t="s">
        <v>2</v>
      </c>
      <c r="E7" s="47" t="s">
        <v>3</v>
      </c>
      <c r="F7" s="59" t="s">
        <v>4</v>
      </c>
      <c r="G7" s="10"/>
    </row>
    <row r="8" spans="1:6" ht="14.25" customHeight="1" thickBot="1">
      <c r="A8" s="27">
        <v>1</v>
      </c>
      <c r="B8" s="24">
        <v>2</v>
      </c>
      <c r="C8" s="21">
        <v>3</v>
      </c>
      <c r="D8" s="21">
        <v>4</v>
      </c>
      <c r="E8" s="48">
        <v>5</v>
      </c>
      <c r="F8" s="27">
        <v>6</v>
      </c>
    </row>
    <row r="9" spans="1:6" ht="14.25" customHeight="1" thickBot="1">
      <c r="A9" s="18" t="s">
        <v>17</v>
      </c>
      <c r="B9" s="46"/>
      <c r="C9" s="17"/>
      <c r="D9" s="17"/>
      <c r="E9" s="49" t="s">
        <v>21</v>
      </c>
      <c r="F9" s="60" t="s">
        <v>25</v>
      </c>
    </row>
    <row r="10" spans="1:6" ht="30" customHeight="1" hidden="1">
      <c r="A10" s="101" t="s">
        <v>18</v>
      </c>
      <c r="B10" s="39" t="s">
        <v>10</v>
      </c>
      <c r="C10" s="29" t="s">
        <v>11</v>
      </c>
      <c r="D10" s="30">
        <v>2850</v>
      </c>
      <c r="E10" s="50" t="s">
        <v>12</v>
      </c>
      <c r="F10" s="61"/>
    </row>
    <row r="11" spans="1:6" ht="39" customHeight="1" hidden="1">
      <c r="A11" s="95"/>
      <c r="B11" s="40">
        <v>900</v>
      </c>
      <c r="C11" s="32">
        <v>90095</v>
      </c>
      <c r="D11" s="32">
        <v>2900</v>
      </c>
      <c r="E11" s="51" t="s">
        <v>13</v>
      </c>
      <c r="F11" s="62"/>
    </row>
    <row r="12" spans="1:10" ht="27.75" customHeight="1">
      <c r="A12" s="95"/>
      <c r="B12" s="40">
        <v>921</v>
      </c>
      <c r="C12" s="32">
        <v>92109</v>
      </c>
      <c r="D12" s="32">
        <v>2480</v>
      </c>
      <c r="E12" s="52" t="s">
        <v>8</v>
      </c>
      <c r="F12" s="93">
        <v>395000</v>
      </c>
      <c r="H12" t="s">
        <v>22</v>
      </c>
      <c r="J12" t="s">
        <v>44</v>
      </c>
    </row>
    <row r="13" spans="1:8" ht="27" customHeight="1" thickBot="1">
      <c r="A13" s="96"/>
      <c r="B13" s="41">
        <v>921</v>
      </c>
      <c r="C13" s="28">
        <v>92116</v>
      </c>
      <c r="D13" s="28">
        <v>2480</v>
      </c>
      <c r="E13" s="53" t="s">
        <v>8</v>
      </c>
      <c r="F13" s="92">
        <v>235200</v>
      </c>
      <c r="H13" t="s">
        <v>22</v>
      </c>
    </row>
    <row r="14" spans="1:13" ht="12.75">
      <c r="A14" s="102" t="s">
        <v>19</v>
      </c>
      <c r="B14" s="37">
        <v>600</v>
      </c>
      <c r="C14" s="38">
        <v>60004</v>
      </c>
      <c r="D14" s="38">
        <v>2310</v>
      </c>
      <c r="E14" s="79" t="s">
        <v>27</v>
      </c>
      <c r="F14" s="65">
        <v>60000</v>
      </c>
      <c r="H14" t="s">
        <v>24</v>
      </c>
      <c r="I14" t="s">
        <v>46</v>
      </c>
      <c r="L14">
        <f>46075+711</f>
        <v>46786</v>
      </c>
      <c r="M14">
        <f>11518.6+11335.77+11884.28+12047.22</f>
        <v>46785.87</v>
      </c>
    </row>
    <row r="15" spans="1:8" ht="12.75" hidden="1">
      <c r="A15" s="103"/>
      <c r="B15" s="31">
        <v>600</v>
      </c>
      <c r="C15" s="32">
        <v>60014</v>
      </c>
      <c r="D15" s="32">
        <v>2710</v>
      </c>
      <c r="E15" s="54" t="s">
        <v>5</v>
      </c>
      <c r="F15" s="63">
        <v>0</v>
      </c>
      <c r="G15" s="12"/>
      <c r="H15" t="s">
        <v>23</v>
      </c>
    </row>
    <row r="16" spans="1:8" ht="12.75" hidden="1">
      <c r="A16" s="103"/>
      <c r="B16" s="31">
        <v>600</v>
      </c>
      <c r="C16" s="32">
        <v>60014</v>
      </c>
      <c r="D16" s="32">
        <v>2710</v>
      </c>
      <c r="E16" s="54" t="s">
        <v>36</v>
      </c>
      <c r="F16" s="63">
        <v>0</v>
      </c>
      <c r="G16" s="12"/>
      <c r="H16" t="s">
        <v>33</v>
      </c>
    </row>
    <row r="17" spans="1:8" ht="12.75" hidden="1">
      <c r="A17" s="103"/>
      <c r="B17" s="31">
        <v>600</v>
      </c>
      <c r="C17" s="32">
        <v>60014</v>
      </c>
      <c r="D17" s="32">
        <v>6300</v>
      </c>
      <c r="E17" s="80" t="s">
        <v>50</v>
      </c>
      <c r="F17" s="81"/>
      <c r="G17" s="12"/>
      <c r="H17" t="s">
        <v>40</v>
      </c>
    </row>
    <row r="18" spans="1:8" ht="12.75">
      <c r="A18" s="103"/>
      <c r="B18" s="31">
        <v>801</v>
      </c>
      <c r="C18" s="32">
        <v>80104</v>
      </c>
      <c r="D18" s="32">
        <v>2310</v>
      </c>
      <c r="E18" s="54" t="s">
        <v>6</v>
      </c>
      <c r="F18" s="93">
        <v>52000</v>
      </c>
      <c r="H18" t="s">
        <v>24</v>
      </c>
    </row>
    <row r="19" spans="1:8" ht="12.75" customHeight="1" hidden="1">
      <c r="A19" s="103"/>
      <c r="B19" s="31">
        <v>851</v>
      </c>
      <c r="C19" s="32">
        <v>85154</v>
      </c>
      <c r="D19" s="32">
        <v>2710</v>
      </c>
      <c r="E19" s="55" t="s">
        <v>7</v>
      </c>
      <c r="F19" s="63">
        <v>0</v>
      </c>
      <c r="G19" s="9"/>
      <c r="H19" t="s">
        <v>23</v>
      </c>
    </row>
    <row r="20" spans="1:9" ht="90.75" customHeight="1" thickBot="1">
      <c r="A20" s="103"/>
      <c r="B20" s="31">
        <v>851</v>
      </c>
      <c r="C20" s="32">
        <v>85154</v>
      </c>
      <c r="D20" s="32">
        <v>2710</v>
      </c>
      <c r="E20" s="56" t="s">
        <v>28</v>
      </c>
      <c r="F20" s="63">
        <v>4626</v>
      </c>
      <c r="H20" t="s">
        <v>23</v>
      </c>
      <c r="I20">
        <f>375+235.2+60+32+4.626</f>
        <v>706.826</v>
      </c>
    </row>
    <row r="21" spans="1:8" ht="48.75" customHeight="1" hidden="1">
      <c r="A21" s="103"/>
      <c r="B21" s="40">
        <v>921</v>
      </c>
      <c r="C21" s="32">
        <v>92109</v>
      </c>
      <c r="D21" s="32">
        <v>6220</v>
      </c>
      <c r="E21" s="57" t="s">
        <v>29</v>
      </c>
      <c r="F21" s="66">
        <v>0</v>
      </c>
      <c r="H21" t="s">
        <v>34</v>
      </c>
    </row>
    <row r="22" spans="1:8" ht="38.25" customHeight="1" hidden="1" thickBot="1">
      <c r="A22" s="103"/>
      <c r="B22" s="42">
        <v>921</v>
      </c>
      <c r="C22" s="43">
        <v>92116</v>
      </c>
      <c r="D22" s="43">
        <v>6220</v>
      </c>
      <c r="E22" s="58" t="s">
        <v>30</v>
      </c>
      <c r="F22" s="64">
        <v>0</v>
      </c>
      <c r="H22" t="s">
        <v>35</v>
      </c>
    </row>
    <row r="23" spans="1:6" ht="13.5" thickBot="1">
      <c r="A23" s="18"/>
      <c r="B23" s="104" t="s">
        <v>9</v>
      </c>
      <c r="C23" s="105"/>
      <c r="D23" s="105"/>
      <c r="E23" s="105"/>
      <c r="F23" s="45">
        <f>SUM(F9:F22)</f>
        <v>746826</v>
      </c>
    </row>
    <row r="24" spans="2:6" ht="13.5" customHeight="1">
      <c r="B24" s="1"/>
      <c r="C24" s="1"/>
      <c r="D24" s="1"/>
      <c r="E24" s="2"/>
      <c r="F24" s="3"/>
    </row>
    <row r="25" spans="1:2" ht="14.25" hidden="1">
      <c r="A25" s="15"/>
      <c r="B25" s="15"/>
    </row>
    <row r="26" spans="1:6" ht="15" thickBot="1">
      <c r="A26" s="99" t="s">
        <v>20</v>
      </c>
      <c r="B26" s="100"/>
      <c r="C26" s="100"/>
      <c r="D26" s="100"/>
      <c r="E26" s="100"/>
      <c r="F26" s="100"/>
    </row>
    <row r="27" spans="1:6" ht="27.75" customHeight="1">
      <c r="A27" s="26" t="s">
        <v>16</v>
      </c>
      <c r="B27" s="23" t="s">
        <v>0</v>
      </c>
      <c r="C27" s="20" t="s">
        <v>1</v>
      </c>
      <c r="D27" s="20" t="s">
        <v>2</v>
      </c>
      <c r="E27" s="47" t="s">
        <v>3</v>
      </c>
      <c r="F27" s="59" t="s">
        <v>4</v>
      </c>
    </row>
    <row r="28" spans="1:6" ht="13.5" thickBot="1">
      <c r="A28" s="27">
        <v>1</v>
      </c>
      <c r="B28" s="24">
        <v>2</v>
      </c>
      <c r="C28" s="21">
        <v>3</v>
      </c>
      <c r="D28" s="21">
        <v>4</v>
      </c>
      <c r="E28" s="48">
        <v>5</v>
      </c>
      <c r="F28" s="27">
        <v>6</v>
      </c>
    </row>
    <row r="29" spans="1:6" ht="13.5" thickBot="1">
      <c r="A29" s="18" t="s">
        <v>17</v>
      </c>
      <c r="B29" s="35"/>
      <c r="C29" s="33"/>
      <c r="D29" s="34"/>
      <c r="E29" s="49" t="s">
        <v>21</v>
      </c>
      <c r="F29" s="60" t="s">
        <v>25</v>
      </c>
    </row>
    <row r="30" spans="1:9" ht="13.5" thickBot="1">
      <c r="A30" s="19" t="s">
        <v>18</v>
      </c>
      <c r="B30" s="82"/>
      <c r="C30" s="83"/>
      <c r="D30" s="83"/>
      <c r="E30" s="49" t="s">
        <v>21</v>
      </c>
      <c r="F30" s="60" t="s">
        <v>25</v>
      </c>
      <c r="I30" s="72"/>
    </row>
    <row r="31" spans="1:9" ht="24" hidden="1">
      <c r="A31" s="94" t="s">
        <v>19</v>
      </c>
      <c r="B31" s="39" t="s">
        <v>10</v>
      </c>
      <c r="C31" s="29" t="s">
        <v>45</v>
      </c>
      <c r="D31" s="76">
        <v>2830</v>
      </c>
      <c r="E31" s="84" t="s">
        <v>47</v>
      </c>
      <c r="F31" s="85">
        <v>0</v>
      </c>
      <c r="I31" s="72"/>
    </row>
    <row r="32" spans="1:8" ht="38.25" hidden="1">
      <c r="A32" s="95"/>
      <c r="B32" s="77">
        <v>754</v>
      </c>
      <c r="C32" s="11">
        <v>75412</v>
      </c>
      <c r="D32" s="11">
        <v>6230</v>
      </c>
      <c r="E32" s="52" t="s">
        <v>54</v>
      </c>
      <c r="F32" s="86">
        <v>0</v>
      </c>
      <c r="H32" t="s">
        <v>26</v>
      </c>
    </row>
    <row r="33" spans="1:8" ht="24" hidden="1">
      <c r="A33" s="95"/>
      <c r="B33" s="40">
        <v>754</v>
      </c>
      <c r="C33" s="32">
        <v>75412</v>
      </c>
      <c r="D33" s="32">
        <v>6230</v>
      </c>
      <c r="E33" s="57" t="s">
        <v>52</v>
      </c>
      <c r="F33" s="87">
        <v>0</v>
      </c>
      <c r="H33" t="s">
        <v>37</v>
      </c>
    </row>
    <row r="34" spans="1:6" ht="24" hidden="1">
      <c r="A34" s="95"/>
      <c r="B34" s="40">
        <v>754</v>
      </c>
      <c r="C34" s="32">
        <v>75412</v>
      </c>
      <c r="D34" s="32">
        <v>6230</v>
      </c>
      <c r="E34" s="57" t="s">
        <v>53</v>
      </c>
      <c r="F34" s="87">
        <v>0</v>
      </c>
    </row>
    <row r="35" spans="1:8" ht="66" customHeight="1">
      <c r="A35" s="95"/>
      <c r="B35" s="77">
        <v>851</v>
      </c>
      <c r="C35" s="11">
        <v>85154</v>
      </c>
      <c r="D35" s="75">
        <v>2360</v>
      </c>
      <c r="E35" s="51" t="s">
        <v>41</v>
      </c>
      <c r="F35" s="88">
        <v>33000</v>
      </c>
      <c r="H35" t="s">
        <v>26</v>
      </c>
    </row>
    <row r="36" spans="1:6" ht="84.75" customHeight="1">
      <c r="A36" s="95"/>
      <c r="B36" s="77">
        <v>851</v>
      </c>
      <c r="C36" s="11">
        <v>85154</v>
      </c>
      <c r="D36" s="75">
        <v>2360</v>
      </c>
      <c r="E36" s="51" t="s">
        <v>51</v>
      </c>
      <c r="F36" s="91">
        <v>12000</v>
      </c>
    </row>
    <row r="37" spans="1:9" ht="50.25" customHeight="1">
      <c r="A37" s="95"/>
      <c r="B37" s="77">
        <v>852</v>
      </c>
      <c r="C37" s="11">
        <v>85295</v>
      </c>
      <c r="D37" s="73">
        <v>2360</v>
      </c>
      <c r="E37" s="51" t="s">
        <v>42</v>
      </c>
      <c r="F37" s="68">
        <v>8000</v>
      </c>
      <c r="H37" t="s">
        <v>26</v>
      </c>
      <c r="I37" t="s">
        <v>38</v>
      </c>
    </row>
    <row r="38" spans="1:9" ht="63.75" customHeight="1" thickBot="1">
      <c r="A38" s="96"/>
      <c r="B38" s="78">
        <v>926</v>
      </c>
      <c r="C38" s="16">
        <v>92605</v>
      </c>
      <c r="D38" s="74">
        <v>2360</v>
      </c>
      <c r="E38" s="71" t="s">
        <v>43</v>
      </c>
      <c r="F38" s="69">
        <v>70000</v>
      </c>
      <c r="H38" t="s">
        <v>26</v>
      </c>
      <c r="I38" t="s">
        <v>39</v>
      </c>
    </row>
    <row r="39" spans="1:12" ht="13.5" thickBot="1">
      <c r="A39" s="36"/>
      <c r="B39" s="25" t="s">
        <v>9</v>
      </c>
      <c r="C39" s="22"/>
      <c r="D39" s="22"/>
      <c r="E39" s="67"/>
      <c r="F39" s="70">
        <f>SUM(F29:F38)</f>
        <v>123000</v>
      </c>
      <c r="L39" s="89" t="s">
        <v>49</v>
      </c>
    </row>
    <row r="40" spans="9:12" ht="12.75">
      <c r="I40" s="44">
        <f>F23+F39</f>
        <v>869826</v>
      </c>
      <c r="J40" t="s">
        <v>31</v>
      </c>
      <c r="L40" s="90">
        <f>I40-I41-I42</f>
        <v>0</v>
      </c>
    </row>
    <row r="41" spans="5:10" ht="12.75">
      <c r="E41" s="8"/>
      <c r="F41" s="4"/>
      <c r="H41" s="72"/>
      <c r="I41" s="44">
        <v>0</v>
      </c>
      <c r="J41" t="s">
        <v>32</v>
      </c>
    </row>
    <row r="42" spans="5:10" ht="12.75">
      <c r="E42" s="8"/>
      <c r="F42" s="5"/>
      <c r="I42" s="44">
        <v>869826</v>
      </c>
      <c r="J42" t="s">
        <v>48</v>
      </c>
    </row>
    <row r="43" spans="5:10" ht="9" customHeight="1" hidden="1">
      <c r="E43" s="8"/>
      <c r="F43" s="5"/>
      <c r="I43" s="12">
        <f>I40-I42</f>
        <v>0</v>
      </c>
      <c r="J43" t="s">
        <v>49</v>
      </c>
    </row>
    <row r="44" spans="5:9" ht="8.25" customHeight="1">
      <c r="E44" s="8"/>
      <c r="F44" s="5"/>
      <c r="I44" s="12"/>
    </row>
    <row r="45" ht="12.75">
      <c r="E45" s="8"/>
    </row>
  </sheetData>
  <sheetProtection/>
  <mergeCells count="7">
    <mergeCell ref="A31:A38"/>
    <mergeCell ref="A1:F1"/>
    <mergeCell ref="A6:F6"/>
    <mergeCell ref="A26:F26"/>
    <mergeCell ref="A10:A13"/>
    <mergeCell ref="A14:A22"/>
    <mergeCell ref="B23:E23"/>
  </mergeCells>
  <printOptions/>
  <pageMargins left="0.3937007874015748" right="0.03937007874015748" top="0.5905511811023623" bottom="0" header="0.5118110236220472" footer="0.5118110236220472"/>
  <pageSetup firstPageNumber="18" useFirstPageNumber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user</cp:lastModifiedBy>
  <cp:lastPrinted>2014-06-04T06:49:08Z</cp:lastPrinted>
  <dcterms:created xsi:type="dcterms:W3CDTF">2008-10-31T08:24:48Z</dcterms:created>
  <dcterms:modified xsi:type="dcterms:W3CDTF">2014-06-18T08:09:10Z</dcterms:modified>
  <cp:category/>
  <cp:version/>
  <cp:contentType/>
  <cp:contentStatus/>
</cp:coreProperties>
</file>