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'Arkusz1'!$A$1:$E$29</definedName>
  </definedNames>
  <calcPr fullCalcOnLoad="1"/>
</workbook>
</file>

<file path=xl/sharedStrings.xml><?xml version="1.0" encoding="utf-8"?>
<sst xmlns="http://schemas.openxmlformats.org/spreadsheetml/2006/main" count="59" uniqueCount="39">
  <si>
    <t xml:space="preserve"> Przychody i rozchody budżetu Gminy Golina</t>
  </si>
  <si>
    <t>L.p.</t>
  </si>
  <si>
    <t>Wyszczególnienie</t>
  </si>
  <si>
    <t>I.</t>
  </si>
  <si>
    <t xml:space="preserve">PRZYCHODY </t>
  </si>
  <si>
    <t>1.</t>
  </si>
  <si>
    <t>§ 952 - Przychody z zaciągniętych pożyczek i kredytów na rynku krajowym</t>
  </si>
  <si>
    <t>II.</t>
  </si>
  <si>
    <t>ROZCHODY</t>
  </si>
  <si>
    <t>§ 992 – spłaty otrzymanych krajowych pożyczek  i kredytów</t>
  </si>
  <si>
    <t>w tym:</t>
  </si>
  <si>
    <t>a)</t>
  </si>
  <si>
    <t>b)</t>
  </si>
  <si>
    <t>c)</t>
  </si>
  <si>
    <t>d)</t>
  </si>
  <si>
    <t xml:space="preserve">Umowa pożyczki nr 135/P/OA-t/I/06 </t>
  </si>
  <si>
    <t>e)</t>
  </si>
  <si>
    <t>f)</t>
  </si>
  <si>
    <t xml:space="preserve">Umowa kredytu nr 22185/7000619/2006 </t>
  </si>
  <si>
    <t>g)</t>
  </si>
  <si>
    <t>Umowa pożyczki nr 116/P/OW-ks-K/I/07</t>
  </si>
  <si>
    <t>Plan na rok 2009</t>
  </si>
  <si>
    <t>Umowa pożyczki nr 57/P/Ko/OW/04</t>
  </si>
  <si>
    <t>Umowa pożyczki nr 56/P/Ko/OW/04</t>
  </si>
  <si>
    <t>Umowa kredytowa nr 7/ I / JST/2004</t>
  </si>
  <si>
    <t xml:space="preserve">Umowa pożyczki nr 136/P/OA-t/I/06 </t>
  </si>
  <si>
    <t xml:space="preserve">                         Przewodniczący Rady Miejskiej</t>
  </si>
  <si>
    <t xml:space="preserve">                                   Lech Kwiatkowski</t>
  </si>
  <si>
    <t>Planowany wynik budżetu</t>
  </si>
  <si>
    <t>Dochody</t>
  </si>
  <si>
    <t>Przychody</t>
  </si>
  <si>
    <t>Wydatki</t>
  </si>
  <si>
    <t>Razem</t>
  </si>
  <si>
    <t>Rozchody</t>
  </si>
  <si>
    <t>deficyt</t>
  </si>
  <si>
    <t>BILANS</t>
  </si>
  <si>
    <t>PIERWOTNIE BYŁO</t>
  </si>
  <si>
    <t>PO AUTOPOPRAWKACH</t>
  </si>
  <si>
    <t xml:space="preserve"> Załącznik Nr 8 do Uchwały Rady Miejskiej w Golinie Nr  XXIX/157/2008 z dnia 30 grudnia 2008 roku.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</si>
</sst>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     &quot;;\-#,##0.00&quot;      &quot;;&quot; -&quot;#&quot;      &quot;;@\ "/>
    <numFmt numFmtId="165" formatCode="\ #,##0.00&quot; zł &quot;;\-#,##0.00&quot; zł &quot;;&quot; -&quot;#&quot; zł &quot;;@\ "/>
  </numFmts>
  <fonts count="9">
    <font>
      <sz val="10"/>
      <name val="Arial"/>
      <family val="0"/>
    </font>
    <font>
      <sz val="10"/>
      <name val="Arial CE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i/>
      <sz val="10"/>
      <name val="Arial"/>
      <family val="2"/>
    </font>
    <font>
      <b/>
      <i/>
      <sz val="10"/>
      <name val="Arial CE"/>
      <family val="2"/>
    </font>
    <font>
      <sz val="8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 wrapText="1"/>
    </xf>
    <xf numFmtId="49" fontId="0" fillId="2" borderId="3" xfId="0" applyNumberFormat="1" applyFont="1" applyFill="1" applyBorder="1" applyAlignment="1">
      <alignment/>
    </xf>
    <xf numFmtId="4" fontId="4" fillId="2" borderId="4" xfId="0" applyNumberFormat="1" applyFont="1" applyFill="1" applyBorder="1" applyAlignment="1">
      <alignment horizontal="right"/>
    </xf>
    <xf numFmtId="49" fontId="5" fillId="0" borderId="3" xfId="0" applyNumberFormat="1" applyFont="1" applyBorder="1" applyAlignment="1">
      <alignment/>
    </xf>
    <xf numFmtId="4" fontId="6" fillId="0" borderId="4" xfId="0" applyNumberFormat="1" applyFont="1" applyBorder="1" applyAlignment="1">
      <alignment horizontal="right"/>
    </xf>
    <xf numFmtId="49" fontId="3" fillId="2" borderId="3" xfId="0" applyNumberFormat="1" applyFont="1" applyFill="1" applyBorder="1" applyAlignment="1">
      <alignment/>
    </xf>
    <xf numFmtId="4" fontId="3" fillId="2" borderId="4" xfId="0" applyNumberFormat="1" applyFont="1" applyFill="1" applyBorder="1" applyAlignment="1">
      <alignment horizontal="right"/>
    </xf>
    <xf numFmtId="4" fontId="5" fillId="0" borderId="4" xfId="0" applyNumberFormat="1" applyFont="1" applyBorder="1" applyAlignment="1">
      <alignment horizontal="right"/>
    </xf>
    <xf numFmtId="49" fontId="7" fillId="0" borderId="3" xfId="0" applyNumberFormat="1" applyFont="1" applyBorder="1" applyAlignment="1">
      <alignment/>
    </xf>
    <xf numFmtId="4" fontId="1" fillId="0" borderId="4" xfId="0" applyNumberFormat="1" applyFont="1" applyBorder="1" applyAlignment="1">
      <alignment horizontal="right"/>
    </xf>
    <xf numFmtId="4" fontId="0" fillId="0" borderId="4" xfId="0" applyNumberFormat="1" applyBorder="1" applyAlignment="1">
      <alignment horizontal="right"/>
    </xf>
    <xf numFmtId="49" fontId="7" fillId="0" borderId="5" xfId="0" applyNumberFormat="1" applyFont="1" applyBorder="1" applyAlignment="1">
      <alignment/>
    </xf>
    <xf numFmtId="4" fontId="1" fillId="0" borderId="6" xfId="0" applyNumberFormat="1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7" xfId="0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9" xfId="0" applyBorder="1" applyAlignment="1">
      <alignment/>
    </xf>
    <xf numFmtId="4" fontId="0" fillId="0" borderId="7" xfId="0" applyNumberFormat="1" applyBorder="1" applyAlignment="1">
      <alignment/>
    </xf>
    <xf numFmtId="4" fontId="0" fillId="3" borderId="7" xfId="0" applyNumberFormat="1" applyFill="1" applyBorder="1" applyAlignment="1">
      <alignment/>
    </xf>
    <xf numFmtId="4" fontId="3" fillId="0" borderId="7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Alignment="1">
      <alignment/>
    </xf>
    <xf numFmtId="0" fontId="3" fillId="2" borderId="7" xfId="0" applyFont="1" applyFill="1" applyBorder="1" applyAlignment="1">
      <alignment horizontal="left"/>
    </xf>
    <xf numFmtId="0" fontId="5" fillId="0" borderId="7" xfId="0" applyFont="1" applyBorder="1" applyAlignment="1">
      <alignment wrapText="1"/>
    </xf>
    <xf numFmtId="165" fontId="7" fillId="0" borderId="7" xfId="0" applyNumberFormat="1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7" fillId="0" borderId="7" xfId="0" applyFont="1" applyBorder="1" applyAlignment="1">
      <alignment/>
    </xf>
    <xf numFmtId="0" fontId="7" fillId="0" borderId="12" xfId="0" applyFont="1" applyBorder="1" applyAlignment="1">
      <alignment/>
    </xf>
    <xf numFmtId="0" fontId="3" fillId="2" borderId="7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D28" sqref="D28"/>
    </sheetView>
  </sheetViews>
  <sheetFormatPr defaultColWidth="9.140625" defaultRowHeight="12.75"/>
  <cols>
    <col min="1" max="1" width="5.140625" style="0" customWidth="1"/>
    <col min="2" max="2" width="11.7109375" style="0" bestFit="1" customWidth="1"/>
    <col min="4" max="4" width="29.7109375" style="0" customWidth="1"/>
    <col min="5" max="5" width="16.140625" style="0" customWidth="1"/>
    <col min="11" max="11" width="13.00390625" style="0" customWidth="1"/>
    <col min="13" max="13" width="10.7109375" style="0" customWidth="1"/>
    <col min="14" max="14" width="14.7109375" style="0" customWidth="1"/>
  </cols>
  <sheetData>
    <row r="1" spans="1:5" ht="25.5" customHeight="1">
      <c r="A1" s="31" t="s">
        <v>38</v>
      </c>
      <c r="B1" s="31"/>
      <c r="C1" s="31"/>
      <c r="D1" s="32"/>
      <c r="E1" s="32"/>
    </row>
    <row r="2" spans="1:5" ht="12.75">
      <c r="A2" s="36"/>
      <c r="B2" s="36"/>
      <c r="C2" s="36"/>
      <c r="D2" s="36"/>
      <c r="E2" s="36"/>
    </row>
    <row r="5" spans="1:4" ht="15.75">
      <c r="A5" s="1" t="s">
        <v>0</v>
      </c>
      <c r="B5" s="1"/>
      <c r="C5" s="1"/>
      <c r="D5" s="1"/>
    </row>
    <row r="6" spans="1:4" ht="16.5" thickBot="1">
      <c r="A6" s="1"/>
      <c r="B6" s="1"/>
      <c r="C6" s="1"/>
      <c r="D6" s="1"/>
    </row>
    <row r="7" spans="1:13" ht="12.75">
      <c r="A7" s="2" t="s">
        <v>1</v>
      </c>
      <c r="B7" s="37" t="s">
        <v>2</v>
      </c>
      <c r="C7" s="37"/>
      <c r="D7" s="37"/>
      <c r="E7" s="3" t="s">
        <v>21</v>
      </c>
      <c r="J7" t="s">
        <v>36</v>
      </c>
      <c r="M7" t="s">
        <v>28</v>
      </c>
    </row>
    <row r="8" spans="1:14" ht="12.75">
      <c r="A8" s="4" t="s">
        <v>3</v>
      </c>
      <c r="B8" s="28" t="s">
        <v>4</v>
      </c>
      <c r="C8" s="28"/>
      <c r="D8" s="28"/>
      <c r="E8" s="5">
        <f>E9</f>
        <v>11080001</v>
      </c>
      <c r="J8" s="17" t="s">
        <v>29</v>
      </c>
      <c r="K8" s="21">
        <v>24306000</v>
      </c>
      <c r="L8" s="21"/>
      <c r="M8" s="21" t="s">
        <v>29</v>
      </c>
      <c r="N8" s="21">
        <v>24306000</v>
      </c>
    </row>
    <row r="9" spans="1:14" ht="27.75" customHeight="1">
      <c r="A9" s="6" t="s">
        <v>5</v>
      </c>
      <c r="B9" s="29" t="s">
        <v>6</v>
      </c>
      <c r="C9" s="29"/>
      <c r="D9" s="29"/>
      <c r="E9" s="7">
        <v>11080001</v>
      </c>
      <c r="J9" s="17" t="s">
        <v>30</v>
      </c>
      <c r="K9" s="22">
        <v>11580000</v>
      </c>
      <c r="L9" s="21"/>
      <c r="M9" s="21" t="s">
        <v>31</v>
      </c>
      <c r="N9" s="21">
        <v>-34098125</v>
      </c>
    </row>
    <row r="10" spans="1:14" ht="12.75">
      <c r="A10" s="8" t="s">
        <v>7</v>
      </c>
      <c r="B10" s="35" t="s">
        <v>8</v>
      </c>
      <c r="C10" s="35"/>
      <c r="D10" s="35"/>
      <c r="E10" s="9">
        <f>SUM(E11)</f>
        <v>1287876</v>
      </c>
      <c r="J10" s="18" t="s">
        <v>32</v>
      </c>
      <c r="K10" s="23">
        <f>SUM(K8:K9)</f>
        <v>35886000</v>
      </c>
      <c r="L10" s="23"/>
      <c r="M10" s="23" t="s">
        <v>34</v>
      </c>
      <c r="N10" s="23">
        <f>SUM(N8:N9)</f>
        <v>-9792125</v>
      </c>
    </row>
    <row r="11" spans="1:14" ht="30.75" customHeight="1">
      <c r="A11" s="6" t="s">
        <v>5</v>
      </c>
      <c r="B11" s="29" t="s">
        <v>9</v>
      </c>
      <c r="C11" s="29"/>
      <c r="D11" s="29"/>
      <c r="E11" s="10">
        <f>SUM(E13:E19)</f>
        <v>1287876</v>
      </c>
      <c r="J11" s="17" t="s">
        <v>31</v>
      </c>
      <c r="K11" s="21">
        <v>-34098125</v>
      </c>
      <c r="L11" s="21"/>
      <c r="M11" s="21" t="s">
        <v>30</v>
      </c>
      <c r="N11" s="22">
        <v>11580000</v>
      </c>
    </row>
    <row r="12" spans="1:14" ht="12.75">
      <c r="A12" s="11"/>
      <c r="B12" s="29" t="s">
        <v>10</v>
      </c>
      <c r="C12" s="29"/>
      <c r="D12" s="29"/>
      <c r="E12" s="12"/>
      <c r="J12" s="17" t="s">
        <v>33</v>
      </c>
      <c r="K12" s="21">
        <v>-1287875.48</v>
      </c>
      <c r="L12" s="21"/>
      <c r="M12" s="21" t="s">
        <v>33</v>
      </c>
      <c r="N12" s="21">
        <v>-1287875.48</v>
      </c>
    </row>
    <row r="13" spans="1:14" ht="13.5" thickBot="1">
      <c r="A13" s="11" t="s">
        <v>11</v>
      </c>
      <c r="B13" s="30" t="s">
        <v>23</v>
      </c>
      <c r="C13" s="30"/>
      <c r="D13" s="30"/>
      <c r="E13" s="13">
        <v>234838</v>
      </c>
      <c r="J13" s="19" t="s">
        <v>32</v>
      </c>
      <c r="K13" s="24">
        <f>SUM(K11:K12)</f>
        <v>-35386000.48</v>
      </c>
      <c r="L13" s="24"/>
      <c r="M13" s="24" t="s">
        <v>32</v>
      </c>
      <c r="N13" s="24">
        <f>SUM(N11:N12)</f>
        <v>10292124.52</v>
      </c>
    </row>
    <row r="14" spans="1:14" ht="13.5" thickBot="1">
      <c r="A14" s="11" t="s">
        <v>12</v>
      </c>
      <c r="B14" s="30" t="s">
        <v>22</v>
      </c>
      <c r="C14" s="30"/>
      <c r="D14" s="30"/>
      <c r="E14" s="13">
        <v>236808</v>
      </c>
      <c r="J14" s="20" t="s">
        <v>35</v>
      </c>
      <c r="K14" s="25">
        <f>K10+K13</f>
        <v>499999.5200000033</v>
      </c>
      <c r="L14" s="25"/>
      <c r="M14" s="25"/>
      <c r="N14" s="26">
        <f>N10+N13</f>
        <v>499999.51999999955</v>
      </c>
    </row>
    <row r="15" spans="1:14" ht="12.75">
      <c r="A15" s="11" t="s">
        <v>13</v>
      </c>
      <c r="B15" s="30" t="s">
        <v>24</v>
      </c>
      <c r="C15" s="30"/>
      <c r="D15" s="30"/>
      <c r="E15" s="13">
        <v>317590</v>
      </c>
      <c r="K15" s="27"/>
      <c r="L15" s="27"/>
      <c r="M15" s="27"/>
      <c r="N15" s="27"/>
    </row>
    <row r="16" spans="1:14" ht="12.75">
      <c r="A16" s="11" t="s">
        <v>14</v>
      </c>
      <c r="B16" s="33" t="s">
        <v>18</v>
      </c>
      <c r="C16" s="33"/>
      <c r="D16" s="33"/>
      <c r="E16" s="12">
        <v>368000</v>
      </c>
      <c r="K16" s="27"/>
      <c r="L16" s="27"/>
      <c r="M16" s="27"/>
      <c r="N16" s="27"/>
    </row>
    <row r="17" spans="1:14" ht="12.75">
      <c r="A17" s="11" t="s">
        <v>16</v>
      </c>
      <c r="B17" s="33" t="s">
        <v>15</v>
      </c>
      <c r="C17" s="33"/>
      <c r="D17" s="33"/>
      <c r="E17" s="13">
        <v>30640</v>
      </c>
      <c r="K17" s="27"/>
      <c r="L17" s="27"/>
      <c r="M17" s="27"/>
      <c r="N17" s="27"/>
    </row>
    <row r="18" spans="1:14" ht="12.75">
      <c r="A18" s="11" t="s">
        <v>17</v>
      </c>
      <c r="B18" s="33" t="s">
        <v>25</v>
      </c>
      <c r="C18" s="33"/>
      <c r="D18" s="33"/>
      <c r="E18" s="12">
        <v>20000</v>
      </c>
      <c r="J18" t="s">
        <v>37</v>
      </c>
      <c r="K18" s="27"/>
      <c r="L18" s="27"/>
      <c r="M18" s="27"/>
      <c r="N18" s="27"/>
    </row>
    <row r="19" spans="1:14" ht="13.5" thickBot="1">
      <c r="A19" s="14" t="s">
        <v>19</v>
      </c>
      <c r="B19" s="34" t="s">
        <v>20</v>
      </c>
      <c r="C19" s="34"/>
      <c r="D19" s="34"/>
      <c r="E19" s="15">
        <v>80000</v>
      </c>
      <c r="K19" s="27"/>
      <c r="L19" s="27"/>
      <c r="M19" s="27"/>
      <c r="N19" s="27"/>
    </row>
    <row r="20" spans="10:14" ht="12.75">
      <c r="J20" s="17" t="s">
        <v>29</v>
      </c>
      <c r="K20" s="21">
        <v>24306000</v>
      </c>
      <c r="L20" s="21"/>
      <c r="M20" s="21" t="s">
        <v>29</v>
      </c>
      <c r="N20" s="21">
        <v>24306000</v>
      </c>
    </row>
    <row r="21" spans="10:14" ht="12.75">
      <c r="J21" s="17" t="s">
        <v>30</v>
      </c>
      <c r="K21" s="22">
        <v>11080001</v>
      </c>
      <c r="L21" s="21"/>
      <c r="M21" s="21" t="s">
        <v>31</v>
      </c>
      <c r="N21" s="21">
        <v>-34098125</v>
      </c>
    </row>
    <row r="22" spans="10:14" ht="12.75">
      <c r="J22" s="18" t="s">
        <v>32</v>
      </c>
      <c r="K22" s="23">
        <f>SUM(K20:K21)</f>
        <v>35386001</v>
      </c>
      <c r="L22" s="23"/>
      <c r="M22" s="23" t="s">
        <v>34</v>
      </c>
      <c r="N22" s="23">
        <f>SUM(N20:N21)</f>
        <v>-9792125</v>
      </c>
    </row>
    <row r="23" spans="4:14" ht="12.75">
      <c r="D23" t="s">
        <v>26</v>
      </c>
      <c r="J23" s="17" t="s">
        <v>31</v>
      </c>
      <c r="K23" s="21">
        <v>-34098125</v>
      </c>
      <c r="L23" s="21"/>
      <c r="M23" s="21" t="s">
        <v>30</v>
      </c>
      <c r="N23" s="22">
        <v>11080001</v>
      </c>
    </row>
    <row r="24" spans="10:14" ht="12.75">
      <c r="J24" s="17" t="s">
        <v>33</v>
      </c>
      <c r="K24" s="21">
        <v>-1287876</v>
      </c>
      <c r="L24" s="21"/>
      <c r="M24" s="21" t="s">
        <v>33</v>
      </c>
      <c r="N24" s="21">
        <v>-1287876</v>
      </c>
    </row>
    <row r="25" spans="4:14" ht="13.5" thickBot="1">
      <c r="D25" t="s">
        <v>27</v>
      </c>
      <c r="J25" s="19" t="s">
        <v>32</v>
      </c>
      <c r="K25" s="24">
        <f>SUM(K23:K24)</f>
        <v>-35386001</v>
      </c>
      <c r="L25" s="24"/>
      <c r="M25" s="24" t="s">
        <v>32</v>
      </c>
      <c r="N25" s="24">
        <f>SUM(N23:N24)</f>
        <v>9792125</v>
      </c>
    </row>
    <row r="26" spans="10:14" ht="13.5" thickBot="1">
      <c r="J26" s="20" t="s">
        <v>35</v>
      </c>
      <c r="K26" s="25">
        <f>K22+K25</f>
        <v>0</v>
      </c>
      <c r="L26" s="25"/>
      <c r="M26" s="25"/>
      <c r="N26" s="26">
        <f>N22+N25</f>
        <v>0</v>
      </c>
    </row>
    <row r="29" spans="4:5" ht="12.75">
      <c r="D29" s="16"/>
      <c r="E29" s="16"/>
    </row>
    <row r="30" spans="4:5" ht="12.75">
      <c r="D30" s="16"/>
      <c r="E30" s="16"/>
    </row>
    <row r="31" spans="4:5" ht="12.75">
      <c r="D31" s="16"/>
      <c r="E31" s="16"/>
    </row>
    <row r="32" spans="4:5" ht="12.75">
      <c r="D32" s="16"/>
      <c r="E32" s="16"/>
    </row>
    <row r="33" spans="4:5" ht="12.75">
      <c r="D33" s="16"/>
      <c r="E33" s="16"/>
    </row>
    <row r="34" spans="4:5" ht="12.75">
      <c r="D34" s="16"/>
      <c r="E34" s="16"/>
    </row>
    <row r="35" spans="4:5" ht="12.75">
      <c r="D35" s="16"/>
      <c r="E35" s="16"/>
    </row>
    <row r="36" spans="4:5" ht="12.75">
      <c r="D36" s="16"/>
      <c r="E36" s="16"/>
    </row>
    <row r="37" spans="4:5" ht="12.75">
      <c r="D37" s="16"/>
      <c r="E37" s="16"/>
    </row>
    <row r="38" spans="4:5" ht="12.75">
      <c r="D38" s="16"/>
      <c r="E38" s="16"/>
    </row>
  </sheetData>
  <mergeCells count="15">
    <mergeCell ref="A1:E1"/>
    <mergeCell ref="B18:D18"/>
    <mergeCell ref="B19:D19"/>
    <mergeCell ref="B10:D10"/>
    <mergeCell ref="B11:D11"/>
    <mergeCell ref="B12:D12"/>
    <mergeCell ref="A2:E2"/>
    <mergeCell ref="B7:D7"/>
    <mergeCell ref="B17:D17"/>
    <mergeCell ref="B16:D16"/>
    <mergeCell ref="B8:D8"/>
    <mergeCell ref="B9:D9"/>
    <mergeCell ref="B13:D13"/>
    <mergeCell ref="B15:D15"/>
    <mergeCell ref="B14:D14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Praca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Oliwer</dc:creator>
  <cp:keywords/>
  <dc:description/>
  <cp:lastModifiedBy>UM GOLINA</cp:lastModifiedBy>
  <cp:lastPrinted>2008-12-29T17:14:26Z</cp:lastPrinted>
  <dcterms:created xsi:type="dcterms:W3CDTF">2008-11-06T13:12:20Z</dcterms:created>
  <dcterms:modified xsi:type="dcterms:W3CDTF">2008-12-29T17:14:30Z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