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1"/>
  </bookViews>
  <sheets>
    <sheet name="uchwała" sheetId="1" r:id="rId1"/>
    <sheet name="uzasadnienie" sheetId="2" r:id="rId2"/>
    <sheet name="UE" sheetId="3" r:id="rId3"/>
  </sheets>
  <definedNames>
    <definedName name="Excel_BuiltIn_Print_Area_6_1">#REF!</definedName>
    <definedName name="_xlnm.Print_Area" localSheetId="0">'uchwała'!$A$1:$I$112</definedName>
    <definedName name="_xlnm.Print_Area" localSheetId="1">'uzasadnienie'!$A$1:$F$56</definedName>
  </definedNames>
  <calcPr fullCalcOnLoad="1"/>
</workbook>
</file>

<file path=xl/sharedStrings.xml><?xml version="1.0" encoding="utf-8"?>
<sst xmlns="http://schemas.openxmlformats.org/spreadsheetml/2006/main" count="141" uniqueCount="114">
  <si>
    <t>Na podstawie:</t>
  </si>
  <si>
    <t>było</t>
  </si>
  <si>
    <t xml:space="preserve">    to jest do kwoty:</t>
  </si>
  <si>
    <t xml:space="preserve">    z tego:</t>
  </si>
  <si>
    <t xml:space="preserve">    zgodnie z załącznikiem nr 1</t>
  </si>
  <si>
    <t xml:space="preserve">    zgodnie z załącznikiem nr 3</t>
  </si>
  <si>
    <t>wprowadza się następujące zmiany:</t>
  </si>
  <si>
    <t xml:space="preserve">  Razem</t>
  </si>
  <si>
    <t xml:space="preserve">    zgodnie z załącznikiem nr 2</t>
  </si>
  <si>
    <t xml:space="preserve">                                                               Uzasadnienie </t>
  </si>
  <si>
    <t xml:space="preserve">zmiana o </t>
  </si>
  <si>
    <t>zmiana o</t>
  </si>
  <si>
    <t xml:space="preserve">    wydatków na realizację zadań finansowanych z udziałem środków o których mowa w art. 5</t>
  </si>
  <si>
    <t xml:space="preserve">2. Dotacje celowe i wydatki na realizację zadań z zakresu administracji rządowej i innych zadań </t>
  </si>
  <si>
    <t>spadek/wzrost deficytu</t>
  </si>
  <si>
    <t>6057-UE</t>
  </si>
  <si>
    <t>6059-MY</t>
  </si>
  <si>
    <t>razem</t>
  </si>
  <si>
    <t>ZMWiK</t>
  </si>
  <si>
    <t>KRK</t>
  </si>
  <si>
    <t>Bestia</t>
  </si>
  <si>
    <t>bez KRK i ZMWiK</t>
  </si>
  <si>
    <t>3. Uchwalone w § 1 ust. 2 tiret 2 dochody budżetu gminy, obejmujące środki na finansowanie</t>
  </si>
  <si>
    <t xml:space="preserve">    ust. 1 pkt.2 i 3 zmniejsza się o kwotę 1 021 398,00 zł to jest do kwoty:</t>
  </si>
  <si>
    <t>4.11.2010</t>
  </si>
  <si>
    <t>9.12.2010</t>
  </si>
  <si>
    <t xml:space="preserve">    dochody majątkowe zwiększa się o kwotę 0,00 zł to jest do kwoty:</t>
  </si>
  <si>
    <r>
      <t xml:space="preserve">    zgodnie z załącznikiem nr 5 </t>
    </r>
    <r>
      <rPr>
        <sz val="10"/>
        <rFont val="Arial"/>
        <family val="2"/>
      </rPr>
      <t>do niniejszej Uchwały.</t>
    </r>
  </si>
  <si>
    <t xml:space="preserve">      dotacji, otrzymuje brzmienie określone załącznikiem nr 4 do niniejszej uchwały. </t>
  </si>
  <si>
    <t>6. Załącznik nr 4 do Uchwały Rady Miejskiej w Golinie Nr V /21 / 2011, zawierający zestawienie planowanych kwot</t>
  </si>
  <si>
    <t>Burmistrza Goliny</t>
  </si>
  <si>
    <t>5. Uchwalone w § 2 ust. 1 tiret 2 wydatki majątkowe zwiększa się o kwotę 0,00 zł</t>
  </si>
  <si>
    <t xml:space="preserve">        1) w programie profilaktyki i rozwiązywania problemów alkoholowych w wysokości  </t>
  </si>
  <si>
    <t xml:space="preserve">    rezerwę ogólną w kwocie 24 200,00 zł to jest do kwoty 0,00 (zero) zł.</t>
  </si>
  <si>
    <t xml:space="preserve">5. Rozwiązuje się utworzoną w § 15 ustęp 1) Uchwały Rady Miejskiej w Golinie Nr V / 21 / 2011 </t>
  </si>
  <si>
    <r>
      <t xml:space="preserve">    planowanych wydatków w ramach funduszu sołeckiego, dokonuje się zmian określonych w </t>
    </r>
    <r>
      <rPr>
        <b/>
        <sz val="10"/>
        <rFont val="Arial"/>
        <family val="2"/>
      </rPr>
      <t>załączniku</t>
    </r>
  </si>
  <si>
    <r>
      <t xml:space="preserve">   § 11.1</t>
    </r>
    <r>
      <rPr>
        <sz val="10"/>
        <rFont val="Arial"/>
        <family val="2"/>
      </rPr>
      <t xml:space="preserve"> Dochody z tytułu wydawania zezwoleń na sprzedaż napojów alkoholowych w kwocie  </t>
    </r>
  </si>
  <si>
    <t>4010=</t>
  </si>
  <si>
    <t>4010 zostaje</t>
  </si>
  <si>
    <t>częśc-rozdysponowanie; całość rezerwy - rozwiązanie</t>
  </si>
  <si>
    <r>
      <t xml:space="preserve">         </t>
    </r>
    <r>
      <rPr>
        <b/>
        <sz val="10"/>
        <rFont val="Arial"/>
        <family val="2"/>
      </rPr>
      <t>123.000,00</t>
    </r>
    <r>
      <rPr>
        <sz val="10"/>
        <rFont val="Arial"/>
        <family val="2"/>
      </rPr>
      <t xml:space="preserve"> zł przeznacza się na wydatki na realizację zadań określonych:</t>
    </r>
  </si>
  <si>
    <r>
      <t xml:space="preserve">            </t>
    </r>
    <r>
      <rPr>
        <b/>
        <sz val="10"/>
        <rFont val="Arial"/>
        <family val="2"/>
      </rPr>
      <t>121.229,00</t>
    </r>
    <r>
      <rPr>
        <sz val="10"/>
        <rFont val="Arial"/>
        <family val="2"/>
      </rPr>
      <t xml:space="preserve"> zł.</t>
    </r>
  </si>
  <si>
    <r>
      <t xml:space="preserve">        2) w gminnym programie przeciwdziałania narkomanii w wysokości </t>
    </r>
    <r>
      <rPr>
        <b/>
        <sz val="10"/>
        <rFont val="Arial"/>
        <family val="2"/>
      </rPr>
      <t>1.771,00</t>
    </r>
    <r>
      <rPr>
        <sz val="10"/>
        <rFont val="Arial"/>
        <family val="2"/>
      </rPr>
      <t xml:space="preserve"> zł.</t>
    </r>
  </si>
  <si>
    <t>4. § 11 ustęp 1 Uchwały Rady Miejskiej w Golinie Nr XIX / 76 / 2011 otrzymuje poniższe brzmienie:</t>
  </si>
  <si>
    <r>
      <t xml:space="preserve">   roku dokonuje się zmian określonych w </t>
    </r>
    <r>
      <rPr>
        <b/>
        <sz val="10"/>
        <rFont val="Arial CE"/>
        <family val="0"/>
      </rPr>
      <t>załączniku nr 1</t>
    </r>
    <r>
      <rPr>
        <sz val="10"/>
        <rFont val="Arial CE"/>
        <family val="0"/>
      </rPr>
      <t xml:space="preserve"> do niniejszego Zarządzenia.</t>
    </r>
  </si>
  <si>
    <t xml:space="preserve">    Nr XXXV / 144 / 2013 rezerwę celową na realizację zadań własnych z zakresu zarządzania kryzysowego</t>
  </si>
  <si>
    <t xml:space="preserve">5. Rozdysponowuje się w części utworzoną w § 13 ustęp 2 Uchwały Rady Miejskiej w Golinie  </t>
  </si>
  <si>
    <t xml:space="preserve">    w kwocie 1 400,00 zł to jest do kwoty 43 600,00 zł.</t>
  </si>
  <si>
    <t xml:space="preserve">W planie wydatków wprowadzono przesunięcia pomiędzy rozdziałami i paragrafami, </t>
  </si>
  <si>
    <t xml:space="preserve"> - art. 257  Ustawy z dnia 27.08.2009 roku o finansach publicznych (Dz.U. z 2013 roku, poz. 594 ze zm.)</t>
  </si>
  <si>
    <t>Na pokrycie nie przewidzianych wydatków w rozdziale 60016 dokonano rozdysponowania</t>
  </si>
  <si>
    <t xml:space="preserve">części rezerwy ogólnej, w kwocie 13 000 zł. </t>
  </si>
  <si>
    <t xml:space="preserve">3. Rozdysponowuje się w części utworzoną w § 13 ustęp 1 Uchwały Rady Miejskiej w Golinie </t>
  </si>
  <si>
    <t xml:space="preserve">    Nr XXXV/144/2013 rezerwę ogólną w kwocie 13 000,00 zł to jest do kwoty 12 245,00 zł.</t>
  </si>
  <si>
    <t xml:space="preserve">                                   w sprawie zmiany budżetu na rok 2014</t>
  </si>
  <si>
    <r>
      <rPr>
        <b/>
        <sz val="10"/>
        <rFont val="Arial CE"/>
        <family val="0"/>
      </rPr>
      <t>§ 1</t>
    </r>
    <r>
      <rPr>
        <sz val="10"/>
        <rFont val="Arial CE"/>
        <family val="2"/>
      </rPr>
      <t xml:space="preserve">. W Uchwale Nr XLVI / 189 / 2014 Rady Miejskiej w Golinie z dnia 23 stycznia 2014 roku w sprawie  </t>
    </r>
  </si>
  <si>
    <t xml:space="preserve">   zarządzam, co następuje:</t>
  </si>
  <si>
    <t xml:space="preserve"> - § 9 Uchwały nr  XXXV / 144 / 2013 Rady Miejskiej w Golinie z dnia 24 stycznia 2013 roku w sprawie   budżetu Gminy Golina na rok 2013</t>
  </si>
  <si>
    <t>Gminy Golina na rok 2014</t>
  </si>
  <si>
    <t>ALKOHOL, DROGI I REZERWA</t>
  </si>
  <si>
    <t>nadwyżka na 1.01.2014</t>
  </si>
  <si>
    <t>nadwyżka na ???? .2014</t>
  </si>
  <si>
    <t>gdyby burmistrz do zmiany uprawnienia miał - to zliczać w trakcie roku</t>
  </si>
  <si>
    <t>1. W załączniku nr 2 do Uchwały Nr XLVI / 189 / 2014 Rady Miejskiej w Golinie z dnia 23 stycznia 2014</t>
  </si>
  <si>
    <t xml:space="preserve">       budżetu Gminy Golina na rok 2014 zmienionej:</t>
  </si>
  <si>
    <t xml:space="preserve"> - Zarządzeniem Nr 5 / 2014 z dnia 30 stycznia 2014 roku</t>
  </si>
  <si>
    <t xml:space="preserve"> - Zarządzeniem Nr 6 / 2014 z dnia 11 lutego 2014 roku</t>
  </si>
  <si>
    <t xml:space="preserve"> - Zarządzeniem Nr 9 / 2014 z dnia 7 marca 2014 roku</t>
  </si>
  <si>
    <t xml:space="preserve"> - Uchwałą Nr XLVIII / 194 / 2014 z dnia 17 marca 2014 roku</t>
  </si>
  <si>
    <t xml:space="preserve"> - Zarządzeniem Nr 14 / 2014 z dnia 31 marca 2014 roku</t>
  </si>
  <si>
    <t xml:space="preserve"> - Uchwałą Nr XLIX / 198 / 2014 z dnia 10 kwietnia 2014 roku</t>
  </si>
  <si>
    <t xml:space="preserve">    środków, o których mowa w art. 5 ust. 1 pkt 2 i 3 ufp w części związanej z realizacją zadań jst</t>
  </si>
  <si>
    <t xml:space="preserve">    w wysokości 337 301,56 zł.</t>
  </si>
  <si>
    <t xml:space="preserve">5. Wydatki, o których mowa w ust. 4 obejmują w szczególności wydatki na programy  finansowane z udziałem </t>
  </si>
  <si>
    <r>
      <t xml:space="preserve">    </t>
    </r>
    <r>
      <rPr>
        <b/>
        <sz val="10"/>
        <rFont val="Arial"/>
        <family val="2"/>
      </rPr>
      <t xml:space="preserve">nr 4 </t>
    </r>
    <r>
      <rPr>
        <sz val="10"/>
        <rFont val="Arial"/>
        <family val="2"/>
      </rPr>
      <t>do niniejszego Zarządzenia .</t>
    </r>
  </si>
  <si>
    <t xml:space="preserve"> - Zarządzeniem Nr 19 / 2014 z dnia 29 kwietnia 2014 roku</t>
  </si>
  <si>
    <t>5. W załączniku nr 7 do Uchwały Nr XLVI / 189 / 2013 Rady Miejskiej w Golinie, zawierającym zestawienie</t>
  </si>
  <si>
    <t xml:space="preserve"> - Zarządzeniem Nr 23 / 2014 z dnia 23 maja 2014 roku</t>
  </si>
  <si>
    <t xml:space="preserve"> - Uchwałą Nr LII / 215 / 2014 z dnia 17 czerwca 2014 roku</t>
  </si>
  <si>
    <t xml:space="preserve">    zleconych ustawami zwiększa się o kwotę 1 717,00 zł</t>
  </si>
  <si>
    <t>ZARZĄDZENIE NR 38 / 2014</t>
  </si>
  <si>
    <t>z dnia 23 lipca 2014 roku</t>
  </si>
  <si>
    <t xml:space="preserve"> - Zarządzeniem Nr 34 / 2014 z dnia 30 czerwca 2014 roku</t>
  </si>
  <si>
    <t>1. Uchwalone w § 1 ust. 1 dochody budżetu gminy zwiększa się o kwotę 100 228,00 zł</t>
  </si>
  <si>
    <t xml:space="preserve">    dochody bieżące zwiększa się o kwotę 100 228,00 zł to jest do kwoty:</t>
  </si>
  <si>
    <r>
      <t xml:space="preserve">    roku dokonuje się zmian określonych w </t>
    </r>
    <r>
      <rPr>
        <b/>
        <sz val="10"/>
        <rFont val="Arial"/>
        <family val="2"/>
      </rPr>
      <t>załączniku nr 3</t>
    </r>
    <r>
      <rPr>
        <sz val="10"/>
        <rFont val="Arial"/>
        <family val="2"/>
      </rPr>
      <t xml:space="preserve"> do niniejszego Zarządzenia.</t>
    </r>
  </si>
  <si>
    <t>2. W załączniku nr 3 do Uchwały Nr XLVI / 189 / 2014 Rady Miejskiej w Golinie z dnia 23 stycznia 2014</t>
  </si>
  <si>
    <t xml:space="preserve">4. Uchwalone w § 2 ust. 1 tiret 1 wydatki bieżące zwiększa się o kwotę 100 228,00 zł </t>
  </si>
  <si>
    <t>3. Uchwalone w § 2 ust. 1 wydatki budżetu gminy zwiększa się o kwotę 100 228,00 zł</t>
  </si>
  <si>
    <t>I. DOCHODY wg stanu na 30 czerwca 2014 roku</t>
  </si>
  <si>
    <t>II. WYDATKI wg stanu na 30 czerwca 2014 roku</t>
  </si>
  <si>
    <t xml:space="preserve"> - pisma Wojewody Wielkopolskiego z dnia 11.07.2014r. w sprawie zwiększenia planu </t>
  </si>
  <si>
    <t xml:space="preserve">   dotacji celowych na dofinansowanie opłacania składek na ubezpieczenie zdrowotne</t>
  </si>
  <si>
    <t xml:space="preserve">   w rozdziale 85213 § 2030 o kwotę 3 752,00 zł;</t>
  </si>
  <si>
    <t xml:space="preserve">   dotacji celowych na dofinansowanie wypłat zasiłków okresowych w rozdziale 85214</t>
  </si>
  <si>
    <t xml:space="preserve">   § 2030 o kwotę 20 049,00 zł;</t>
  </si>
  <si>
    <t xml:space="preserve">   dotacji celowych na dofinansowanie wypłat zasiłków stałych w rozdziale 85216</t>
  </si>
  <si>
    <t xml:space="preserve">   § 2030 o kwotę 41 837,00 zł;</t>
  </si>
  <si>
    <t xml:space="preserve"> - pisma Wojewody Wielkopolskiego z dnia 17.07.2014r. w sprawie zwiększenia planu </t>
  </si>
  <si>
    <t xml:space="preserve">   dotacji celowych na dofinansowanie realizacji programu "Pomoc państwa w zakresie </t>
  </si>
  <si>
    <t xml:space="preserve">   dożywiania, w rozdziale 85295 § 2030 o kwotę 15 100,00 zł;</t>
  </si>
  <si>
    <t xml:space="preserve"> - pisma Wojewody Wielkopolskiego z dnia 2.07.2014r. w sprawie zwiększenia planu </t>
  </si>
  <si>
    <t xml:space="preserve">   dotacji celowych na dofinansowanie świadczeń pomocy materialnej o charakterze </t>
  </si>
  <si>
    <t xml:space="preserve">   socjalnym dla uczniów - zgodnie z art. 90d i art. 90e ustawy o systemie oświaty, </t>
  </si>
  <si>
    <t xml:space="preserve">   w rozdziale 85415 § 2030 o kwotę 19 490,00 zł;</t>
  </si>
  <si>
    <r>
      <t>Dochody i wydatki budżetu</t>
    </r>
    <r>
      <rPr>
        <sz val="11"/>
        <rFont val="Arial CE"/>
        <family val="0"/>
      </rPr>
      <t xml:space="preserve"> zwiększa się o kwotę 100 228,00</t>
    </r>
    <r>
      <rPr>
        <sz val="11"/>
        <rFont val="Arial CE"/>
        <family val="2"/>
      </rPr>
      <t xml:space="preserve"> zł na podstawie:</t>
    </r>
  </si>
  <si>
    <t>zgodnie z bieżącymi potrzebami. Wydatki na pomoc materialną dla uczniów zostaną</t>
  </si>
  <si>
    <t xml:space="preserve">                              do Zarządzenia Nr 38 / 2014 z dnia 23 lipca roku</t>
  </si>
  <si>
    <r>
      <t xml:space="preserve">§ 3. </t>
    </r>
    <r>
      <rPr>
        <sz val="10"/>
        <rFont val="Arial"/>
        <family val="2"/>
      </rPr>
      <t>Zarządzenie wchodzi w życie z dniem 23 lipca 2014 roku i podlega ogłoszeniu na tablicy ogłoszeń w Urzędzie Miejskim w Golinie i w Biuletynie Informacji Publicznej.</t>
    </r>
  </si>
  <si>
    <r>
      <rPr>
        <b/>
        <sz val="10"/>
        <rFont val="Arial CE"/>
        <family val="0"/>
      </rPr>
      <t>§ 2</t>
    </r>
    <r>
      <rPr>
        <sz val="10"/>
        <rFont val="Arial CE"/>
        <family val="2"/>
      </rPr>
      <t xml:space="preserve">. W Zarządzeniu Burmistrza Goliny Nr 34 / 2014 z dnia 30 czerwca 2014 roku w sprawie zmiany budżetu  </t>
    </r>
  </si>
  <si>
    <t xml:space="preserve">       - uchyla się Załącznik Nr 4. </t>
  </si>
  <si>
    <t xml:space="preserve">       - skreśla się w §1 ustęp 5 w całości, </t>
  </si>
  <si>
    <t xml:space="preserve">powiększone o 20% wkład własny Gminy w późniejszym terminie, w drodze uchwały. </t>
  </si>
  <si>
    <t>4010 i 4040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</si>
</sst>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\ _z_ł_-;\-* #,##0\ _z_ł_-;_-* &quot;- &quot;_z_ł_-;_-@_-"/>
    <numFmt numFmtId="167" formatCode="_-* #,##0.00\ _z_ł_-;\-* #,##0.00\ _z_ł_-;_-* \-??\ _z_ł_-;_-@_-"/>
    <numFmt numFmtId="168" formatCode="\ #,##0&quot;      &quot;;\-#,##0&quot;      &quot;;&quot; -      &quot;;@\ "/>
    <numFmt numFmtId="169" formatCode="\ #,##0.00&quot; zł &quot;;\-#,##0.00&quot; zł &quot;;&quot; -&quot;#&quot; zł &quot;;@\ "/>
    <numFmt numFmtId="170" formatCode="#,##0;\-#,##0"/>
    <numFmt numFmtId="171" formatCode="#,##0;[Red]\-#,##0"/>
    <numFmt numFmtId="172" formatCode="\ #,##0.00&quot;      &quot;;\-#,##0.00&quot;      &quot;;&quot; -&quot;#&quot;      &quot;;@\ 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_ ;[Red]\-#,##0\ "/>
  </numFmts>
  <fonts count="55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 CE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sz val="11"/>
      <name val="Arial"/>
      <family val="2"/>
    </font>
    <font>
      <i/>
      <sz val="10"/>
      <name val="Arial CE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11" fillId="0" borderId="0" applyNumberFormat="0" applyFill="0" applyBorder="0" applyAlignment="0" applyProtection="0"/>
    <xf numFmtId="9" fontId="1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16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65" fontId="1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3" fontId="13" fillId="0" borderId="0" xfId="0" applyNumberFormat="1" applyFont="1" applyAlignment="1">
      <alignment/>
    </xf>
    <xf numFmtId="0" fontId="16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6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17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3" fontId="0" fillId="33" borderId="0" xfId="0" applyNumberFormat="1" applyFill="1" applyAlignment="1">
      <alignment/>
    </xf>
    <xf numFmtId="0" fontId="1" fillId="0" borderId="0" xfId="0" applyFont="1" applyAlignment="1">
      <alignment/>
    </xf>
    <xf numFmtId="0" fontId="0" fillId="34" borderId="0" xfId="0" applyFill="1" applyAlignment="1">
      <alignment/>
    </xf>
    <xf numFmtId="3" fontId="0" fillId="34" borderId="0" xfId="0" applyNumberFormat="1" applyFill="1" applyAlignment="1">
      <alignment/>
    </xf>
    <xf numFmtId="0" fontId="1" fillId="34" borderId="0" xfId="0" applyFont="1" applyFill="1" applyBorder="1" applyAlignment="1">
      <alignment horizontal="left"/>
    </xf>
    <xf numFmtId="0" fontId="8" fillId="34" borderId="0" xfId="0" applyFont="1" applyFill="1" applyAlignment="1">
      <alignment horizontal="center"/>
    </xf>
    <xf numFmtId="165" fontId="1" fillId="34" borderId="0" xfId="0" applyNumberFormat="1" applyFont="1" applyFill="1" applyAlignment="1">
      <alignment horizontal="right"/>
    </xf>
    <xf numFmtId="165" fontId="5" fillId="34" borderId="0" xfId="0" applyNumberFormat="1" applyFont="1" applyFill="1" applyAlignment="1">
      <alignment horizontal="right"/>
    </xf>
    <xf numFmtId="0" fontId="2" fillId="34" borderId="0" xfId="0" applyFont="1" applyFill="1" applyBorder="1" applyAlignment="1">
      <alignment horizontal="left"/>
    </xf>
    <xf numFmtId="165" fontId="2" fillId="34" borderId="0" xfId="0" applyNumberFormat="1" applyFont="1" applyFill="1" applyAlignment="1">
      <alignment horizontal="right"/>
    </xf>
    <xf numFmtId="4" fontId="0" fillId="34" borderId="0" xfId="0" applyNumberFormat="1" applyFill="1" applyAlignment="1">
      <alignment/>
    </xf>
    <xf numFmtId="165" fontId="0" fillId="0" borderId="0" xfId="0" applyNumberFormat="1" applyAlignment="1">
      <alignment/>
    </xf>
    <xf numFmtId="0" fontId="18" fillId="0" borderId="0" xfId="0" applyFont="1" applyFill="1" applyAlignment="1">
      <alignment horizontal="right"/>
    </xf>
    <xf numFmtId="165" fontId="19" fillId="0" borderId="0" xfId="0" applyNumberFormat="1" applyFont="1" applyFill="1" applyAlignment="1">
      <alignment horizontal="right"/>
    </xf>
    <xf numFmtId="165" fontId="19" fillId="34" borderId="0" xfId="0" applyNumberFormat="1" applyFont="1" applyFill="1" applyAlignment="1">
      <alignment horizontal="right"/>
    </xf>
    <xf numFmtId="3" fontId="6" fillId="34" borderId="0" xfId="0" applyNumberFormat="1" applyFont="1" applyFill="1" applyAlignment="1">
      <alignment/>
    </xf>
    <xf numFmtId="165" fontId="18" fillId="34" borderId="0" xfId="0" applyNumberFormat="1" applyFont="1" applyFill="1" applyAlignment="1">
      <alignment horizontal="right"/>
    </xf>
    <xf numFmtId="0" fontId="18" fillId="34" borderId="0" xfId="0" applyFont="1" applyFill="1" applyAlignment="1">
      <alignment horizontal="right"/>
    </xf>
    <xf numFmtId="165" fontId="19" fillId="35" borderId="0" xfId="0" applyNumberFormat="1" applyFont="1" applyFill="1" applyAlignment="1">
      <alignment horizontal="right"/>
    </xf>
    <xf numFmtId="3" fontId="0" fillId="36" borderId="0" xfId="0" applyNumberFormat="1" applyFill="1" applyAlignment="1">
      <alignment/>
    </xf>
    <xf numFmtId="165" fontId="0" fillId="36" borderId="0" xfId="0" applyNumberFormat="1" applyFill="1" applyAlignment="1">
      <alignment/>
    </xf>
    <xf numFmtId="0" fontId="20" fillId="0" borderId="0" xfId="0" applyFont="1" applyAlignment="1">
      <alignment/>
    </xf>
    <xf numFmtId="3" fontId="9" fillId="36" borderId="0" xfId="0" applyNumberFormat="1" applyFont="1" applyFill="1" applyAlignment="1">
      <alignment/>
    </xf>
    <xf numFmtId="165" fontId="9" fillId="36" borderId="0" xfId="0" applyNumberFormat="1" applyFont="1" applyFill="1" applyAlignment="1">
      <alignment/>
    </xf>
    <xf numFmtId="0" fontId="13" fillId="37" borderId="0" xfId="0" applyFont="1" applyFill="1" applyAlignment="1">
      <alignment/>
    </xf>
    <xf numFmtId="0" fontId="0" fillId="37" borderId="0" xfId="0" applyFill="1" applyAlignment="1">
      <alignment/>
    </xf>
    <xf numFmtId="3" fontId="0" fillId="37" borderId="0" xfId="0" applyNumberFormat="1" applyFill="1" applyAlignment="1">
      <alignment/>
    </xf>
    <xf numFmtId="0" fontId="13" fillId="0" borderId="0" xfId="0" applyFont="1" applyAlignment="1">
      <alignment/>
    </xf>
    <xf numFmtId="0" fontId="2" fillId="37" borderId="0" xfId="0" applyFont="1" applyFill="1" applyBorder="1" applyAlignment="1">
      <alignment horizontal="left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177" fontId="9" fillId="0" borderId="0" xfId="0" applyNumberFormat="1" applyFont="1" applyAlignment="1">
      <alignment/>
    </xf>
    <xf numFmtId="0" fontId="2" fillId="37" borderId="0" xfId="0" applyFont="1" applyFill="1" applyAlignment="1">
      <alignment/>
    </xf>
    <xf numFmtId="164" fontId="1" fillId="37" borderId="0" xfId="0" applyNumberFormat="1" applyFont="1" applyFill="1" applyAlignment="1">
      <alignment/>
    </xf>
    <xf numFmtId="0" fontId="0" fillId="37" borderId="0" xfId="0" applyFont="1" applyFill="1" applyAlignment="1">
      <alignment/>
    </xf>
    <xf numFmtId="0" fontId="0" fillId="0" borderId="0" xfId="0" applyAlignment="1">
      <alignment wrapText="1"/>
    </xf>
    <xf numFmtId="0" fontId="16" fillId="37" borderId="10" xfId="0" applyFont="1" applyFill="1" applyBorder="1" applyAlignment="1">
      <alignment/>
    </xf>
    <xf numFmtId="0" fontId="13" fillId="37" borderId="0" xfId="0" applyFont="1" applyFill="1" applyBorder="1" applyAlignment="1">
      <alignment/>
    </xf>
    <xf numFmtId="0" fontId="14" fillId="37" borderId="0" xfId="0" applyFont="1" applyFill="1" applyBorder="1" applyAlignment="1">
      <alignment/>
    </xf>
    <xf numFmtId="0" fontId="8" fillId="37" borderId="0" xfId="0" applyFont="1" applyFill="1" applyAlignment="1">
      <alignment horizontal="center"/>
    </xf>
    <xf numFmtId="165" fontId="1" fillId="37" borderId="0" xfId="0" applyNumberFormat="1" applyFont="1" applyFill="1" applyAlignment="1">
      <alignment horizontal="right"/>
    </xf>
    <xf numFmtId="0" fontId="1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/>
    </xf>
    <xf numFmtId="0" fontId="2" fillId="37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left"/>
    </xf>
    <xf numFmtId="0" fontId="0" fillId="37" borderId="0" xfId="0" applyFill="1" applyAlignment="1">
      <alignment wrapText="1"/>
    </xf>
    <xf numFmtId="0" fontId="1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7" borderId="0" xfId="0" applyFont="1" applyFill="1" applyAlignment="1">
      <alignment horizontal="right"/>
    </xf>
    <xf numFmtId="4" fontId="0" fillId="37" borderId="0" xfId="0" applyNumberFormat="1" applyFill="1" applyAlignment="1">
      <alignment/>
    </xf>
    <xf numFmtId="0" fontId="12" fillId="37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1" fillId="15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left"/>
    </xf>
    <xf numFmtId="0" fontId="3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169" fontId="0" fillId="37" borderId="0" xfId="0" applyNumberFormat="1" applyFill="1" applyAlignment="1">
      <alignment horizontal="right"/>
    </xf>
    <xf numFmtId="0" fontId="1" fillId="37" borderId="0" xfId="0" applyFont="1" applyFill="1" applyBorder="1" applyAlignment="1">
      <alignment horizontal="left"/>
    </xf>
    <xf numFmtId="165" fontId="5" fillId="37" borderId="0" xfId="0" applyNumberFormat="1" applyFont="1" applyFill="1" applyAlignment="1">
      <alignment horizontal="right"/>
    </xf>
    <xf numFmtId="0" fontId="2" fillId="37" borderId="0" xfId="0" applyFont="1" applyFill="1" applyAlignment="1">
      <alignment/>
    </xf>
    <xf numFmtId="4" fontId="13" fillId="0" borderId="0" xfId="0" applyNumberFormat="1" applyFont="1" applyAlignment="1">
      <alignment/>
    </xf>
    <xf numFmtId="4" fontId="16" fillId="0" borderId="1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0" fontId="1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left"/>
    </xf>
    <xf numFmtId="0" fontId="0" fillId="38" borderId="0" xfId="0" applyFill="1" applyAlignment="1">
      <alignment/>
    </xf>
    <xf numFmtId="165" fontId="19" fillId="37" borderId="0" xfId="0" applyNumberFormat="1" applyFont="1" applyFill="1" applyAlignment="1">
      <alignment horizontal="right"/>
    </xf>
    <xf numFmtId="165" fontId="19" fillId="37" borderId="0" xfId="0" applyNumberFormat="1" applyFont="1" applyFill="1" applyAlignment="1">
      <alignment horizontal="left"/>
    </xf>
    <xf numFmtId="0" fontId="15" fillId="37" borderId="0" xfId="0" applyFont="1" applyFill="1" applyAlignment="1">
      <alignment/>
    </xf>
    <xf numFmtId="0" fontId="1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left"/>
    </xf>
    <xf numFmtId="0" fontId="15" fillId="37" borderId="0" xfId="0" applyFont="1" applyFill="1" applyAlignment="1">
      <alignment/>
    </xf>
    <xf numFmtId="0" fontId="1" fillId="37" borderId="0" xfId="0" applyFont="1" applyFill="1" applyBorder="1" applyAlignment="1">
      <alignment horizontal="left"/>
    </xf>
    <xf numFmtId="0" fontId="1" fillId="38" borderId="0" xfId="0" applyFont="1" applyFill="1" applyBorder="1" applyAlignment="1">
      <alignment horizontal="left"/>
    </xf>
    <xf numFmtId="3" fontId="0" fillId="34" borderId="0" xfId="0" applyNumberFormat="1" applyFill="1" applyAlignment="1" quotePrefix="1">
      <alignment/>
    </xf>
    <xf numFmtId="0" fontId="1" fillId="37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left" wrapText="1"/>
    </xf>
    <xf numFmtId="0" fontId="0" fillId="37" borderId="0" xfId="0" applyFill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37" borderId="0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3" fillId="37" borderId="0" xfId="0" applyFont="1" applyFill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zoomScalePageLayoutView="0" workbookViewId="0" topLeftCell="A18">
      <selection activeCell="A66" sqref="A66"/>
    </sheetView>
  </sheetViews>
  <sheetFormatPr defaultColWidth="9.00390625" defaultRowHeight="12.75"/>
  <cols>
    <col min="1" max="1" width="10.75390625" style="1" customWidth="1"/>
    <col min="2" max="7" width="9.125" style="1" customWidth="1"/>
    <col min="8" max="8" width="4.125" style="1" customWidth="1"/>
    <col min="9" max="9" width="18.875" style="2" customWidth="1"/>
    <col min="10" max="10" width="4.375" style="0" customWidth="1"/>
    <col min="11" max="11" width="14.125" style="0" customWidth="1"/>
    <col min="12" max="12" width="11.75390625" style="0" customWidth="1"/>
    <col min="13" max="13" width="14.875" style="0" bestFit="1" customWidth="1"/>
    <col min="14" max="14" width="11.875" style="0" customWidth="1"/>
    <col min="15" max="15" width="13.875" style="0" bestFit="1" customWidth="1"/>
    <col min="17" max="17" width="13.875" style="0" bestFit="1" customWidth="1"/>
    <col min="18" max="18" width="12.125" style="0" bestFit="1" customWidth="1"/>
  </cols>
  <sheetData>
    <row r="1" spans="1:9" ht="17.25" customHeight="1">
      <c r="A1" s="123" t="s">
        <v>80</v>
      </c>
      <c r="B1" s="123"/>
      <c r="C1" s="123"/>
      <c r="D1" s="123"/>
      <c r="E1" s="123"/>
      <c r="F1" s="123"/>
      <c r="G1" s="123"/>
      <c r="H1" s="123"/>
      <c r="I1" s="123"/>
    </row>
    <row r="2" spans="1:9" ht="15.75">
      <c r="A2" s="123" t="s">
        <v>30</v>
      </c>
      <c r="B2" s="123"/>
      <c r="C2" s="123"/>
      <c r="D2" s="123"/>
      <c r="E2" s="123"/>
      <c r="F2" s="123"/>
      <c r="G2" s="123"/>
      <c r="H2" s="123"/>
      <c r="I2" s="123"/>
    </row>
    <row r="3" spans="1:9" ht="15.75">
      <c r="A3" s="123" t="s">
        <v>81</v>
      </c>
      <c r="B3" s="123"/>
      <c r="C3" s="123"/>
      <c r="D3" s="123"/>
      <c r="E3" s="123"/>
      <c r="F3" s="123"/>
      <c r="G3" s="123"/>
      <c r="H3" s="123"/>
      <c r="I3" s="123"/>
    </row>
    <row r="4" spans="1:9" ht="18">
      <c r="A4" s="98" t="s">
        <v>54</v>
      </c>
      <c r="B4" s="98"/>
      <c r="C4" s="98"/>
      <c r="D4" s="98"/>
      <c r="E4" s="98"/>
      <c r="F4" s="99"/>
      <c r="G4" s="100"/>
      <c r="H4" s="99"/>
      <c r="I4" s="101"/>
    </row>
    <row r="5" spans="1:9" ht="13.5" customHeight="1">
      <c r="A5" s="98"/>
      <c r="B5" s="98"/>
      <c r="C5" s="98"/>
      <c r="D5" s="98"/>
      <c r="E5" s="98"/>
      <c r="F5" s="99"/>
      <c r="G5" s="100"/>
      <c r="H5" s="99"/>
      <c r="I5" s="101"/>
    </row>
    <row r="6" spans="1:9" ht="15.75">
      <c r="A6" s="3" t="s">
        <v>0</v>
      </c>
      <c r="B6" s="3"/>
      <c r="C6" s="4"/>
      <c r="I6" s="9"/>
    </row>
    <row r="7" spans="1:9" ht="12.75">
      <c r="A7" s="88" t="s">
        <v>49</v>
      </c>
      <c r="B7" s="5"/>
      <c r="C7" s="5"/>
      <c r="D7" s="5"/>
      <c r="E7" s="5"/>
      <c r="F7" s="5"/>
      <c r="G7" s="5"/>
      <c r="H7" s="5"/>
      <c r="I7" s="10"/>
    </row>
    <row r="8" spans="1:9" ht="12.75" customHeight="1" hidden="1">
      <c r="A8" s="84" t="s">
        <v>57</v>
      </c>
      <c r="B8" s="5"/>
      <c r="C8" s="5"/>
      <c r="D8" s="5"/>
      <c r="E8" s="5"/>
      <c r="F8" s="5"/>
      <c r="G8" s="5"/>
      <c r="H8" s="5"/>
      <c r="I8" s="10"/>
    </row>
    <row r="9" spans="1:11" ht="15">
      <c r="A9" s="88" t="s">
        <v>56</v>
      </c>
      <c r="B9" s="5"/>
      <c r="C9" s="5"/>
      <c r="D9" s="5"/>
      <c r="E9" s="5"/>
      <c r="F9" s="5"/>
      <c r="G9" s="5"/>
      <c r="H9" s="5"/>
      <c r="I9" s="10"/>
      <c r="K9" s="60"/>
    </row>
    <row r="10" spans="1:9" ht="12.75" customHeight="1">
      <c r="A10" s="3"/>
      <c r="B10" s="6"/>
      <c r="C10" s="6"/>
      <c r="D10" s="6"/>
      <c r="E10" s="6"/>
      <c r="I10" s="9"/>
    </row>
    <row r="11" spans="1:9" ht="12.75">
      <c r="A11" s="122"/>
      <c r="B11" s="122"/>
      <c r="C11" s="122"/>
      <c r="D11" s="122"/>
      <c r="E11" s="122"/>
      <c r="F11" s="122"/>
      <c r="G11" s="122"/>
      <c r="H11" s="122"/>
      <c r="I11" s="122"/>
    </row>
    <row r="12" spans="1:9" ht="12.75">
      <c r="A12" s="70" t="s">
        <v>55</v>
      </c>
      <c r="B12" s="7"/>
      <c r="C12" s="7"/>
      <c r="D12" s="7"/>
      <c r="E12" s="7"/>
      <c r="F12" s="7"/>
      <c r="G12" s="7"/>
      <c r="H12" s="7"/>
      <c r="I12" s="11"/>
    </row>
    <row r="13" spans="1:9" ht="12.75" hidden="1">
      <c r="A13" t="s">
        <v>58</v>
      </c>
      <c r="B13" s="7"/>
      <c r="C13" s="7"/>
      <c r="D13" s="7"/>
      <c r="E13" s="7"/>
      <c r="F13" s="7"/>
      <c r="G13" s="7"/>
      <c r="H13" s="7"/>
      <c r="I13" s="11"/>
    </row>
    <row r="14" spans="1:9" ht="12.75">
      <c r="A14" t="s">
        <v>64</v>
      </c>
      <c r="B14" s="7"/>
      <c r="C14" s="7"/>
      <c r="D14" s="7"/>
      <c r="E14" s="7"/>
      <c r="F14" s="7"/>
      <c r="G14" s="7"/>
      <c r="H14" s="7"/>
      <c r="I14" s="11"/>
    </row>
    <row r="15" spans="1:11" ht="12.75">
      <c r="A15" s="25" t="s">
        <v>65</v>
      </c>
      <c r="B15" s="7"/>
      <c r="C15" s="7"/>
      <c r="D15" s="7"/>
      <c r="E15" s="7"/>
      <c r="F15" s="7"/>
      <c r="G15" s="7"/>
      <c r="H15" s="7"/>
      <c r="I15" s="11"/>
      <c r="K15" s="8"/>
    </row>
    <row r="16" spans="1:11" ht="12.75">
      <c r="A16" s="25" t="s">
        <v>66</v>
      </c>
      <c r="B16" s="7"/>
      <c r="C16" s="7"/>
      <c r="D16" s="7"/>
      <c r="E16" s="7"/>
      <c r="F16" s="7"/>
      <c r="G16" s="7"/>
      <c r="H16" s="7"/>
      <c r="I16" s="11"/>
      <c r="K16" s="8"/>
    </row>
    <row r="17" spans="1:11" s="64" customFormat="1" ht="12.75">
      <c r="A17" s="25" t="s">
        <v>67</v>
      </c>
      <c r="B17" s="89"/>
      <c r="C17" s="89"/>
      <c r="D17" s="89"/>
      <c r="E17" s="89"/>
      <c r="F17" s="89"/>
      <c r="G17" s="89"/>
      <c r="H17" s="89"/>
      <c r="I17" s="90"/>
      <c r="K17" s="91"/>
    </row>
    <row r="18" spans="1:11" ht="12.75">
      <c r="A18" s="117" t="s">
        <v>68</v>
      </c>
      <c r="B18" s="7"/>
      <c r="C18" s="7"/>
      <c r="D18" s="7"/>
      <c r="E18" s="7"/>
      <c r="F18" s="7"/>
      <c r="G18" s="7"/>
      <c r="H18" s="7"/>
      <c r="I18" s="11"/>
      <c r="K18" s="8"/>
    </row>
    <row r="19" spans="1:11" ht="12.75">
      <c r="A19" s="25" t="s">
        <v>69</v>
      </c>
      <c r="B19" s="7"/>
      <c r="C19" s="7"/>
      <c r="D19" s="7"/>
      <c r="E19" s="7"/>
      <c r="F19" s="7"/>
      <c r="G19" s="7"/>
      <c r="H19" s="7"/>
      <c r="I19" s="11"/>
      <c r="K19" s="8"/>
    </row>
    <row r="20" spans="1:11" s="64" customFormat="1" ht="12.75">
      <c r="A20" s="117" t="s">
        <v>70</v>
      </c>
      <c r="B20" s="89"/>
      <c r="C20" s="89"/>
      <c r="D20" s="89"/>
      <c r="E20" s="89"/>
      <c r="F20" s="89"/>
      <c r="G20" s="89"/>
      <c r="H20" s="89"/>
      <c r="I20" s="90"/>
      <c r="K20" s="91"/>
    </row>
    <row r="21" spans="1:11" s="64" customFormat="1" ht="12.75">
      <c r="A21" s="25" t="s">
        <v>75</v>
      </c>
      <c r="B21" s="89"/>
      <c r="C21" s="89"/>
      <c r="D21" s="89"/>
      <c r="E21" s="89"/>
      <c r="F21" s="89"/>
      <c r="G21" s="89"/>
      <c r="H21" s="89"/>
      <c r="I21" s="90"/>
      <c r="K21" s="91"/>
    </row>
    <row r="22" spans="1:11" s="64" customFormat="1" ht="12.75">
      <c r="A22" s="25" t="s">
        <v>77</v>
      </c>
      <c r="B22" s="89"/>
      <c r="C22" s="89"/>
      <c r="D22" s="89"/>
      <c r="E22" s="89"/>
      <c r="F22" s="89"/>
      <c r="G22" s="89"/>
      <c r="H22" s="89"/>
      <c r="I22" s="90"/>
      <c r="K22" s="91"/>
    </row>
    <row r="23" spans="1:11" s="64" customFormat="1" ht="12.75">
      <c r="A23" s="117" t="s">
        <v>78</v>
      </c>
      <c r="B23" s="89"/>
      <c r="C23" s="89"/>
      <c r="D23" s="89"/>
      <c r="E23" s="89"/>
      <c r="F23" s="89"/>
      <c r="G23" s="89"/>
      <c r="H23" s="89"/>
      <c r="I23" s="90"/>
      <c r="K23" s="91"/>
    </row>
    <row r="24" spans="1:11" s="64" customFormat="1" ht="12.75">
      <c r="A24" s="25" t="s">
        <v>82</v>
      </c>
      <c r="B24" s="89"/>
      <c r="C24" s="89"/>
      <c r="D24" s="89"/>
      <c r="E24" s="89"/>
      <c r="F24" s="89"/>
      <c r="G24" s="89"/>
      <c r="H24" s="89"/>
      <c r="I24" s="90"/>
      <c r="K24" s="91"/>
    </row>
    <row r="25" spans="1:11" s="64" customFormat="1" ht="12.75" hidden="1">
      <c r="A25" s="25"/>
      <c r="B25" s="89"/>
      <c r="C25" s="89"/>
      <c r="D25" s="89"/>
      <c r="E25" s="89"/>
      <c r="F25" s="89"/>
      <c r="G25" s="89"/>
      <c r="H25" s="89"/>
      <c r="I25" s="90"/>
      <c r="K25" s="91"/>
    </row>
    <row r="26" spans="1:11" s="64" customFormat="1" ht="12.75" hidden="1">
      <c r="A26" s="114"/>
      <c r="B26" s="89"/>
      <c r="C26" s="89"/>
      <c r="D26" s="89"/>
      <c r="E26" s="89"/>
      <c r="F26" s="89"/>
      <c r="G26" s="89"/>
      <c r="H26" s="89"/>
      <c r="I26" s="90"/>
      <c r="K26" s="91"/>
    </row>
    <row r="27" spans="1:11" s="64" customFormat="1" ht="12.75" hidden="1">
      <c r="A27" s="25"/>
      <c r="B27" s="89"/>
      <c r="C27" s="89"/>
      <c r="D27" s="89"/>
      <c r="E27" s="89"/>
      <c r="F27" s="89"/>
      <c r="G27" s="89"/>
      <c r="H27" s="89"/>
      <c r="I27" s="90"/>
      <c r="K27" s="91"/>
    </row>
    <row r="28" spans="1:11" s="64" customFormat="1" ht="12.75" hidden="1">
      <c r="A28" s="25"/>
      <c r="B28" s="89"/>
      <c r="C28" s="89"/>
      <c r="D28" s="89"/>
      <c r="E28" s="89"/>
      <c r="F28" s="89"/>
      <c r="G28" s="89"/>
      <c r="H28" s="89"/>
      <c r="I28" s="90"/>
      <c r="K28" s="91"/>
    </row>
    <row r="29" spans="1:11" s="64" customFormat="1" ht="12.75" hidden="1">
      <c r="A29" s="114"/>
      <c r="B29" s="89"/>
      <c r="C29" s="89"/>
      <c r="D29" s="89"/>
      <c r="E29" s="89"/>
      <c r="F29" s="89"/>
      <c r="G29" s="89"/>
      <c r="H29" s="89"/>
      <c r="I29" s="90"/>
      <c r="K29" s="91"/>
    </row>
    <row r="30" spans="1:11" s="64" customFormat="1" ht="12.75" hidden="1">
      <c r="A30" s="25"/>
      <c r="B30" s="89"/>
      <c r="C30" s="89"/>
      <c r="D30" s="89"/>
      <c r="E30" s="89"/>
      <c r="F30" s="89"/>
      <c r="G30" s="89"/>
      <c r="H30" s="89"/>
      <c r="I30" s="90"/>
      <c r="K30" s="91"/>
    </row>
    <row r="31" spans="1:11" s="64" customFormat="1" ht="12.75" hidden="1">
      <c r="A31" s="114"/>
      <c r="B31" s="89"/>
      <c r="C31" s="89"/>
      <c r="D31" s="89"/>
      <c r="E31" s="89"/>
      <c r="F31" s="89"/>
      <c r="G31" s="89"/>
      <c r="H31" s="89"/>
      <c r="I31" s="90"/>
      <c r="K31" s="91"/>
    </row>
    <row r="32" spans="1:11" s="64" customFormat="1" ht="12.75" hidden="1">
      <c r="A32" s="114"/>
      <c r="B32" s="89"/>
      <c r="C32" s="89"/>
      <c r="D32" s="89"/>
      <c r="E32" s="89"/>
      <c r="F32" s="89"/>
      <c r="G32" s="89"/>
      <c r="H32" s="89"/>
      <c r="I32" s="90"/>
      <c r="K32" s="91"/>
    </row>
    <row r="33" spans="1:11" s="64" customFormat="1" ht="12.75" hidden="1">
      <c r="A33" s="114"/>
      <c r="B33" s="89"/>
      <c r="C33" s="89"/>
      <c r="D33" s="89"/>
      <c r="E33" s="89"/>
      <c r="F33" s="89"/>
      <c r="G33" s="89"/>
      <c r="H33" s="89"/>
      <c r="I33" s="90"/>
      <c r="K33" s="91"/>
    </row>
    <row r="34" spans="1:11" s="64" customFormat="1" ht="12.75" hidden="1">
      <c r="A34" s="114"/>
      <c r="B34" s="89"/>
      <c r="C34" s="89"/>
      <c r="D34" s="89"/>
      <c r="E34" s="89"/>
      <c r="F34" s="89"/>
      <c r="G34" s="89"/>
      <c r="H34" s="89"/>
      <c r="I34" s="90"/>
      <c r="K34" s="91"/>
    </row>
    <row r="35" spans="1:11" s="64" customFormat="1" ht="12.75" hidden="1">
      <c r="A35" s="25"/>
      <c r="B35" s="89"/>
      <c r="C35" s="89"/>
      <c r="D35" s="89"/>
      <c r="E35" s="89"/>
      <c r="F35" s="89"/>
      <c r="G35" s="89"/>
      <c r="H35" s="89"/>
      <c r="I35" s="90"/>
      <c r="K35" s="91"/>
    </row>
    <row r="36" spans="1:9" s="64" customFormat="1" ht="12.75">
      <c r="A36" s="92" t="s">
        <v>6</v>
      </c>
      <c r="B36" s="89"/>
      <c r="C36" s="89"/>
      <c r="D36" s="89"/>
      <c r="E36" s="89"/>
      <c r="F36" s="89"/>
      <c r="G36" s="89"/>
      <c r="H36" s="89"/>
      <c r="I36" s="90"/>
    </row>
    <row r="37" spans="1:9" ht="12" customHeight="1">
      <c r="A37" s="26"/>
      <c r="B37" s="7"/>
      <c r="C37" s="7"/>
      <c r="D37" s="7"/>
      <c r="E37" s="7"/>
      <c r="F37" s="7"/>
      <c r="G37" s="7"/>
      <c r="H37" s="7"/>
      <c r="I37" s="11"/>
    </row>
    <row r="38" spans="1:14" ht="12.75">
      <c r="A38" s="17" t="s">
        <v>83</v>
      </c>
      <c r="B38" s="12"/>
      <c r="C38" s="12"/>
      <c r="D38" s="12"/>
      <c r="E38" s="12"/>
      <c r="F38" s="12"/>
      <c r="G38" s="12"/>
      <c r="H38" s="12"/>
      <c r="I38" s="13"/>
      <c r="K38" t="s">
        <v>1</v>
      </c>
      <c r="N38" s="18"/>
    </row>
    <row r="39" spans="1:15" ht="12.75">
      <c r="A39" s="17" t="s">
        <v>2</v>
      </c>
      <c r="B39" s="12"/>
      <c r="C39" s="12"/>
      <c r="D39" s="12"/>
      <c r="E39" s="12"/>
      <c r="F39" s="12"/>
      <c r="G39" s="12"/>
      <c r="H39" s="12"/>
      <c r="I39" s="21">
        <f>K39+L39</f>
        <v>30930576.02</v>
      </c>
      <c r="K39" s="57">
        <v>30830348.02</v>
      </c>
      <c r="L39" s="8">
        <v>100228</v>
      </c>
      <c r="M39" s="50"/>
      <c r="N39" s="33">
        <f>L42+L41</f>
        <v>100228</v>
      </c>
      <c r="O39" s="58">
        <f>N39-L39</f>
        <v>0</v>
      </c>
    </row>
    <row r="40" spans="1:15" ht="12.75">
      <c r="A40" s="17" t="s">
        <v>3</v>
      </c>
      <c r="B40" s="12"/>
      <c r="C40" s="12"/>
      <c r="D40" s="12"/>
      <c r="E40" s="12"/>
      <c r="F40" s="12"/>
      <c r="G40" s="12"/>
      <c r="H40" s="12"/>
      <c r="I40" s="20"/>
      <c r="K40" s="51"/>
      <c r="L40" s="8"/>
      <c r="N40" s="73">
        <f>I41+I42</f>
        <v>30930576.02</v>
      </c>
      <c r="O40" s="59">
        <f>N40-I39</f>
        <v>0</v>
      </c>
    </row>
    <row r="41" spans="1:14" ht="12.75">
      <c r="A41" s="17" t="s">
        <v>84</v>
      </c>
      <c r="B41" s="12"/>
      <c r="C41" s="12"/>
      <c r="D41" s="12"/>
      <c r="E41" s="12"/>
      <c r="F41" s="12"/>
      <c r="G41" s="12"/>
      <c r="H41" s="12"/>
      <c r="I41" s="20">
        <f>K41+L41</f>
        <v>30145075.88</v>
      </c>
      <c r="K41" s="57">
        <v>30044847.88</v>
      </c>
      <c r="L41" s="8">
        <v>100228</v>
      </c>
      <c r="N41" s="19"/>
    </row>
    <row r="42" spans="1:14" ht="12.75" hidden="1">
      <c r="A42" s="86" t="s">
        <v>26</v>
      </c>
      <c r="B42" s="81"/>
      <c r="C42" s="81"/>
      <c r="D42" s="81"/>
      <c r="E42" s="81"/>
      <c r="F42" s="81"/>
      <c r="G42" s="81"/>
      <c r="H42" s="81"/>
      <c r="I42" s="82">
        <f>K42+L42</f>
        <v>785500.14</v>
      </c>
      <c r="K42" s="57">
        <v>785500.14</v>
      </c>
      <c r="L42" s="8">
        <v>0</v>
      </c>
      <c r="N42" s="19"/>
    </row>
    <row r="43" spans="1:14" ht="12.75">
      <c r="A43" s="22" t="s">
        <v>4</v>
      </c>
      <c r="B43" s="12"/>
      <c r="C43" s="12"/>
      <c r="D43" s="12"/>
      <c r="E43" s="12"/>
      <c r="F43" s="12"/>
      <c r="G43" s="12"/>
      <c r="H43" s="12"/>
      <c r="I43" s="20"/>
      <c r="K43" s="52"/>
      <c r="L43" s="8"/>
      <c r="N43" s="18"/>
    </row>
    <row r="44" spans="1:14" ht="7.5" customHeight="1" hidden="1">
      <c r="A44" s="67"/>
      <c r="B44" s="12"/>
      <c r="C44" s="12"/>
      <c r="D44" s="12"/>
      <c r="E44" s="12"/>
      <c r="F44" s="12"/>
      <c r="G44" s="12"/>
      <c r="H44" s="12"/>
      <c r="I44" s="20"/>
      <c r="K44" s="52"/>
      <c r="L44" s="8"/>
      <c r="N44" s="18"/>
    </row>
    <row r="45" spans="1:14" ht="12.75" hidden="1">
      <c r="A45" s="115" t="s">
        <v>13</v>
      </c>
      <c r="B45" s="44"/>
      <c r="C45" s="44"/>
      <c r="D45" s="44"/>
      <c r="E45" s="44"/>
      <c r="F45" s="44"/>
      <c r="G45" s="44"/>
      <c r="H45" s="44"/>
      <c r="I45" s="45"/>
      <c r="J45" s="41"/>
      <c r="K45" s="53"/>
      <c r="L45" s="49"/>
      <c r="N45" s="18"/>
    </row>
    <row r="46" spans="1:14" ht="12.75" hidden="1">
      <c r="A46" s="115" t="s">
        <v>79</v>
      </c>
      <c r="B46" s="44"/>
      <c r="C46" s="44"/>
      <c r="D46" s="44"/>
      <c r="E46" s="44"/>
      <c r="F46" s="44"/>
      <c r="G46" s="44"/>
      <c r="H46" s="44"/>
      <c r="I46" s="45"/>
      <c r="J46" s="41"/>
      <c r="K46" s="53"/>
      <c r="L46" s="49"/>
      <c r="N46" s="18"/>
    </row>
    <row r="47" spans="1:14" ht="12.75" hidden="1">
      <c r="A47" s="115" t="s">
        <v>2</v>
      </c>
      <c r="B47" s="44"/>
      <c r="C47" s="44"/>
      <c r="D47" s="44"/>
      <c r="E47" s="44"/>
      <c r="F47" s="44"/>
      <c r="G47" s="44"/>
      <c r="H47" s="44"/>
      <c r="I47" s="48">
        <f>K47+L47</f>
        <v>4471669.88</v>
      </c>
      <c r="J47" s="41"/>
      <c r="K47" s="57">
        <v>4471669.88</v>
      </c>
      <c r="L47" s="8">
        <v>0</v>
      </c>
      <c r="N47" s="19"/>
    </row>
    <row r="48" spans="1:14" ht="12.75" hidden="1">
      <c r="A48" s="47" t="s">
        <v>5</v>
      </c>
      <c r="B48" s="44"/>
      <c r="C48" s="44"/>
      <c r="D48" s="44"/>
      <c r="E48" s="44"/>
      <c r="F48" s="44"/>
      <c r="G48" s="44"/>
      <c r="H48" s="44"/>
      <c r="I48" s="48"/>
      <c r="J48" s="41"/>
      <c r="K48" s="54"/>
      <c r="L48" s="49"/>
      <c r="N48" s="18"/>
    </row>
    <row r="49" spans="1:14" ht="12.75" hidden="1">
      <c r="A49" s="47"/>
      <c r="B49" s="44"/>
      <c r="C49" s="44"/>
      <c r="D49" s="44"/>
      <c r="E49" s="44"/>
      <c r="F49" s="44"/>
      <c r="G49" s="44"/>
      <c r="H49" s="44"/>
      <c r="I49" s="48"/>
      <c r="J49" s="41"/>
      <c r="K49" s="54"/>
      <c r="L49" s="49"/>
      <c r="N49" s="18"/>
    </row>
    <row r="50" spans="1:14" ht="35.25" customHeight="1" hidden="1">
      <c r="A50" s="126" t="s">
        <v>63</v>
      </c>
      <c r="B50" s="126"/>
      <c r="C50" s="126"/>
      <c r="D50" s="126"/>
      <c r="E50" s="126"/>
      <c r="F50" s="126"/>
      <c r="G50" s="126"/>
      <c r="H50" s="126"/>
      <c r="I50" s="127"/>
      <c r="J50" s="41"/>
      <c r="K50" s="54"/>
      <c r="L50" s="49"/>
      <c r="N50" s="18"/>
    </row>
    <row r="51" spans="1:14" ht="15" customHeight="1" hidden="1">
      <c r="A51" s="70" t="s">
        <v>44</v>
      </c>
      <c r="B51" s="7"/>
      <c r="C51" s="7"/>
      <c r="D51" s="7"/>
      <c r="E51" s="7"/>
      <c r="F51" s="7"/>
      <c r="G51" s="7"/>
      <c r="H51" s="7"/>
      <c r="I51" s="48"/>
      <c r="J51" s="41"/>
      <c r="K51" s="54"/>
      <c r="L51" s="49"/>
      <c r="N51" s="18"/>
    </row>
    <row r="52" spans="1:14" ht="15" customHeight="1">
      <c r="A52" s="70"/>
      <c r="B52" s="7"/>
      <c r="C52" s="7"/>
      <c r="D52" s="7"/>
      <c r="E52" s="7"/>
      <c r="F52" s="7"/>
      <c r="G52" s="7"/>
      <c r="H52" s="7"/>
      <c r="I52" s="48"/>
      <c r="J52" s="41"/>
      <c r="K52" s="54"/>
      <c r="L52" s="49"/>
      <c r="N52" s="18"/>
    </row>
    <row r="53" spans="1:14" ht="13.5" customHeight="1">
      <c r="A53" s="128" t="s">
        <v>86</v>
      </c>
      <c r="B53" s="125"/>
      <c r="C53" s="125"/>
      <c r="D53" s="125"/>
      <c r="E53" s="125"/>
      <c r="F53" s="125"/>
      <c r="G53" s="125"/>
      <c r="H53" s="125"/>
      <c r="I53" s="125"/>
      <c r="J53" s="41"/>
      <c r="K53" s="54"/>
      <c r="L53" s="49"/>
      <c r="N53" s="18"/>
    </row>
    <row r="54" spans="1:14" ht="15.75" customHeight="1">
      <c r="A54" s="128" t="s">
        <v>85</v>
      </c>
      <c r="B54" s="127"/>
      <c r="C54" s="127"/>
      <c r="D54" s="127"/>
      <c r="E54" s="127"/>
      <c r="F54" s="127"/>
      <c r="G54" s="127"/>
      <c r="H54" s="127"/>
      <c r="I54" s="127"/>
      <c r="J54" s="41"/>
      <c r="K54" s="54"/>
      <c r="L54" s="49"/>
      <c r="N54" s="18"/>
    </row>
    <row r="55" spans="1:14" ht="12.75" hidden="1">
      <c r="A55" s="43"/>
      <c r="B55" s="44"/>
      <c r="C55" s="44"/>
      <c r="D55" s="44"/>
      <c r="E55" s="44"/>
      <c r="F55" s="44"/>
      <c r="G55" s="44"/>
      <c r="H55" s="44"/>
      <c r="I55" s="48"/>
      <c r="J55" s="41"/>
      <c r="K55" s="54"/>
      <c r="L55" s="49"/>
      <c r="N55" s="18"/>
    </row>
    <row r="56" spans="1:14" ht="12.75" hidden="1">
      <c r="A56" s="102" t="s">
        <v>22</v>
      </c>
      <c r="B56" s="81"/>
      <c r="C56" s="81"/>
      <c r="D56" s="81"/>
      <c r="E56" s="81"/>
      <c r="F56" s="81"/>
      <c r="G56" s="81"/>
      <c r="H56" s="81"/>
      <c r="I56" s="82"/>
      <c r="J56" s="41"/>
      <c r="K56" s="53"/>
      <c r="L56" s="49"/>
      <c r="N56" s="18"/>
    </row>
    <row r="57" spans="1:14" ht="12.75" hidden="1">
      <c r="A57" s="102" t="s">
        <v>12</v>
      </c>
      <c r="B57" s="81"/>
      <c r="C57" s="81"/>
      <c r="D57" s="81"/>
      <c r="E57" s="81"/>
      <c r="F57" s="81"/>
      <c r="G57" s="81"/>
      <c r="H57" s="81"/>
      <c r="I57" s="82"/>
      <c r="J57" s="41"/>
      <c r="K57" s="53"/>
      <c r="L57" s="49"/>
      <c r="N57" s="18"/>
    </row>
    <row r="58" spans="1:14" ht="12.75" hidden="1">
      <c r="A58" s="102" t="s">
        <v>23</v>
      </c>
      <c r="B58" s="81"/>
      <c r="C58" s="81"/>
      <c r="D58" s="81"/>
      <c r="E58" s="81"/>
      <c r="F58" s="81"/>
      <c r="G58" s="81"/>
      <c r="H58" s="81"/>
      <c r="I58" s="82">
        <f>K58+L58</f>
        <v>200000</v>
      </c>
      <c r="K58" s="57">
        <v>1221398</v>
      </c>
      <c r="L58" s="8">
        <f>-406742-614656</f>
        <v>-1021398</v>
      </c>
      <c r="N58" s="18">
        <f>1019024+93258</f>
        <v>1112282</v>
      </c>
    </row>
    <row r="59" spans="1:14" ht="12.75" hidden="1">
      <c r="A59" s="102"/>
      <c r="B59" s="81"/>
      <c r="C59" s="81"/>
      <c r="D59" s="81"/>
      <c r="E59" s="81"/>
      <c r="F59" s="81"/>
      <c r="G59" s="81"/>
      <c r="H59" s="81"/>
      <c r="I59" s="82"/>
      <c r="J59" s="41"/>
      <c r="K59" s="53"/>
      <c r="L59" s="49"/>
      <c r="N59" s="18"/>
    </row>
    <row r="60" spans="1:14" ht="12.75" hidden="1">
      <c r="A60" s="102"/>
      <c r="B60" s="81"/>
      <c r="C60" s="81"/>
      <c r="D60" s="81"/>
      <c r="E60" s="81"/>
      <c r="F60" s="81"/>
      <c r="G60" s="81"/>
      <c r="H60" s="81"/>
      <c r="I60" s="82"/>
      <c r="J60" s="41"/>
      <c r="K60" s="53"/>
      <c r="L60" s="49"/>
      <c r="N60" s="18"/>
    </row>
    <row r="61" spans="1:14" ht="12.75">
      <c r="A61" s="102"/>
      <c r="B61" s="81"/>
      <c r="C61" s="81"/>
      <c r="D61" s="81"/>
      <c r="E61" s="81"/>
      <c r="F61" s="81"/>
      <c r="G61" s="81"/>
      <c r="H61" s="81"/>
      <c r="I61" s="82"/>
      <c r="J61" s="41"/>
      <c r="K61" s="53"/>
      <c r="L61" s="49"/>
      <c r="N61" s="18"/>
    </row>
    <row r="62" spans="1:15" ht="12.75">
      <c r="A62" s="110" t="s">
        <v>88</v>
      </c>
      <c r="B62" s="81"/>
      <c r="C62" s="81"/>
      <c r="D62" s="81"/>
      <c r="E62" s="81"/>
      <c r="F62" s="81"/>
      <c r="G62" s="81"/>
      <c r="H62" s="81"/>
      <c r="I62" s="82"/>
      <c r="J62" s="41"/>
      <c r="K62" s="53"/>
      <c r="L62" s="49"/>
      <c r="N62" s="18"/>
      <c r="O62" s="18"/>
    </row>
    <row r="63" spans="1:15" ht="12.75">
      <c r="A63" s="102" t="s">
        <v>2</v>
      </c>
      <c r="B63" s="81"/>
      <c r="C63" s="81"/>
      <c r="D63" s="81"/>
      <c r="E63" s="81"/>
      <c r="F63" s="81"/>
      <c r="G63" s="81"/>
      <c r="H63" s="81"/>
      <c r="I63" s="69">
        <f>K63+L63</f>
        <v>30512898.59</v>
      </c>
      <c r="J63" s="41"/>
      <c r="K63" s="57">
        <v>30412670.59</v>
      </c>
      <c r="L63" s="8">
        <v>100228</v>
      </c>
      <c r="M63" s="50"/>
      <c r="N63" s="19"/>
      <c r="O63" s="33"/>
    </row>
    <row r="64" spans="1:15" ht="12.75">
      <c r="A64" s="67" t="s">
        <v>8</v>
      </c>
      <c r="B64" s="81"/>
      <c r="C64" s="81"/>
      <c r="D64" s="81"/>
      <c r="E64" s="81"/>
      <c r="F64" s="81"/>
      <c r="G64" s="81"/>
      <c r="H64" s="81"/>
      <c r="I64" s="103"/>
      <c r="J64" s="41"/>
      <c r="K64" s="53"/>
      <c r="L64" s="49"/>
      <c r="N64" s="18"/>
      <c r="O64" s="18"/>
    </row>
    <row r="65" spans="1:15" ht="9.75" customHeight="1">
      <c r="A65" s="67"/>
      <c r="B65" s="81"/>
      <c r="C65" s="81"/>
      <c r="D65" s="81"/>
      <c r="E65" s="81"/>
      <c r="F65" s="81"/>
      <c r="G65" s="81"/>
      <c r="H65" s="81"/>
      <c r="I65" s="103"/>
      <c r="J65" s="41"/>
      <c r="K65" s="53"/>
      <c r="L65" s="49"/>
      <c r="N65" s="33"/>
      <c r="O65" s="18"/>
    </row>
    <row r="66" spans="1:15" ht="12.75">
      <c r="A66" s="110" t="s">
        <v>87</v>
      </c>
      <c r="B66" s="68"/>
      <c r="C66" s="68"/>
      <c r="D66" s="68"/>
      <c r="E66" s="68"/>
      <c r="F66" s="68"/>
      <c r="G66" s="68"/>
      <c r="H66" s="68"/>
      <c r="I66" s="82"/>
      <c r="J66" s="41"/>
      <c r="K66" s="56"/>
      <c r="L66" s="49"/>
      <c r="N66" s="18"/>
      <c r="O66" s="18"/>
    </row>
    <row r="67" spans="1:15" ht="12.75">
      <c r="A67" s="121" t="s">
        <v>2</v>
      </c>
      <c r="B67" s="121"/>
      <c r="C67" s="68"/>
      <c r="D67" s="68"/>
      <c r="E67" s="68"/>
      <c r="F67" s="68"/>
      <c r="G67" s="68"/>
      <c r="H67" s="68"/>
      <c r="I67" s="69">
        <f>K67+L67</f>
        <v>28222168.76</v>
      </c>
      <c r="J67" s="41"/>
      <c r="K67" s="57">
        <v>28121940.76</v>
      </c>
      <c r="L67" s="8">
        <v>100228</v>
      </c>
      <c r="N67" s="33">
        <f>L67+L87</f>
        <v>100228</v>
      </c>
      <c r="O67" s="61">
        <f>N67-L63</f>
        <v>0</v>
      </c>
    </row>
    <row r="68" spans="1:15" ht="9.75" customHeight="1" hidden="1">
      <c r="A68" s="102"/>
      <c r="B68" s="102"/>
      <c r="C68" s="68"/>
      <c r="D68" s="68"/>
      <c r="E68" s="68"/>
      <c r="F68" s="68"/>
      <c r="G68" s="68"/>
      <c r="H68" s="68"/>
      <c r="I68" s="69"/>
      <c r="J68" s="41"/>
      <c r="K68" s="57"/>
      <c r="L68" s="49"/>
      <c r="N68" s="33"/>
      <c r="O68" s="61"/>
    </row>
    <row r="69" spans="1:15" ht="12.75" hidden="1">
      <c r="A69" s="119" t="s">
        <v>73</v>
      </c>
      <c r="B69" s="102"/>
      <c r="C69" s="68"/>
      <c r="D69" s="68"/>
      <c r="E69" s="68"/>
      <c r="F69" s="68"/>
      <c r="G69" s="68"/>
      <c r="H69" s="68"/>
      <c r="I69" s="69"/>
      <c r="J69" s="41"/>
      <c r="K69" s="57"/>
      <c r="L69" s="42"/>
      <c r="N69" s="33"/>
      <c r="O69" s="61"/>
    </row>
    <row r="70" spans="1:15" ht="12.75" hidden="1">
      <c r="A70" s="118" t="s">
        <v>71</v>
      </c>
      <c r="B70" s="102"/>
      <c r="C70" s="68"/>
      <c r="D70" s="68"/>
      <c r="E70" s="68"/>
      <c r="F70" s="68"/>
      <c r="G70" s="68"/>
      <c r="H70" s="68"/>
      <c r="I70" s="69"/>
      <c r="J70" s="41"/>
      <c r="K70" s="57"/>
      <c r="L70" s="42"/>
      <c r="N70" s="33"/>
      <c r="O70" s="61"/>
    </row>
    <row r="71" spans="1:15" ht="12.75" hidden="1">
      <c r="A71" s="118" t="s">
        <v>72</v>
      </c>
      <c r="B71" s="102"/>
      <c r="C71" s="68"/>
      <c r="D71" s="68"/>
      <c r="E71" s="68"/>
      <c r="F71" s="68"/>
      <c r="G71" s="68"/>
      <c r="H71" s="68"/>
      <c r="I71" s="69"/>
      <c r="J71" s="41"/>
      <c r="K71" s="57"/>
      <c r="L71" s="120">
        <f>19301.56+318000</f>
        <v>337301.56</v>
      </c>
      <c r="N71" s="33"/>
      <c r="O71" s="61"/>
    </row>
    <row r="72" spans="1:15" ht="12.75" hidden="1">
      <c r="A72" s="102"/>
      <c r="B72" s="102"/>
      <c r="C72" s="68"/>
      <c r="D72" s="68"/>
      <c r="E72" s="68"/>
      <c r="F72" s="68"/>
      <c r="G72" s="68"/>
      <c r="H72" s="68"/>
      <c r="I72" s="69"/>
      <c r="J72" s="41"/>
      <c r="K72" s="57"/>
      <c r="L72" s="42"/>
      <c r="N72" s="33"/>
      <c r="O72" s="61"/>
    </row>
    <row r="73" spans="1:15" ht="12.75" hidden="1">
      <c r="A73" s="102"/>
      <c r="B73" s="102"/>
      <c r="C73" s="68"/>
      <c r="D73" s="68"/>
      <c r="E73" s="68"/>
      <c r="F73" s="68"/>
      <c r="G73" s="68"/>
      <c r="H73" s="68"/>
      <c r="I73" s="69"/>
      <c r="J73" s="41"/>
      <c r="K73" s="57"/>
      <c r="L73" s="42"/>
      <c r="N73" s="33"/>
      <c r="O73" s="61"/>
    </row>
    <row r="74" spans="1:15" ht="12.75" hidden="1">
      <c r="A74" s="102"/>
      <c r="B74" s="102"/>
      <c r="C74" s="68"/>
      <c r="D74" s="68"/>
      <c r="E74" s="68"/>
      <c r="F74" s="68"/>
      <c r="G74" s="68"/>
      <c r="H74" s="68"/>
      <c r="I74" s="69"/>
      <c r="J74" s="41"/>
      <c r="K74" s="57"/>
      <c r="L74" s="42"/>
      <c r="N74" s="33"/>
      <c r="O74" s="61"/>
    </row>
    <row r="75" spans="1:15" ht="12.75" hidden="1">
      <c r="A75" s="102"/>
      <c r="B75" s="102"/>
      <c r="C75" s="68"/>
      <c r="D75" s="68"/>
      <c r="E75" s="68"/>
      <c r="F75" s="68"/>
      <c r="G75" s="68"/>
      <c r="H75" s="68"/>
      <c r="I75" s="69"/>
      <c r="J75" s="41"/>
      <c r="K75" s="57"/>
      <c r="L75" s="42"/>
      <c r="N75" s="33"/>
      <c r="O75" s="61"/>
    </row>
    <row r="76" spans="1:15" ht="12.75" hidden="1">
      <c r="A76" s="102"/>
      <c r="B76" s="102"/>
      <c r="C76" s="68"/>
      <c r="D76" s="68"/>
      <c r="E76" s="68"/>
      <c r="F76" s="68"/>
      <c r="G76" s="68"/>
      <c r="H76" s="68"/>
      <c r="I76" s="69"/>
      <c r="J76" s="41"/>
      <c r="K76" s="57"/>
      <c r="L76" s="42"/>
      <c r="N76" s="33"/>
      <c r="O76" s="61"/>
    </row>
    <row r="77" spans="1:15" ht="12.75" hidden="1">
      <c r="A77" s="102"/>
      <c r="B77" s="102"/>
      <c r="C77" s="68"/>
      <c r="D77" s="68"/>
      <c r="E77" s="68"/>
      <c r="F77" s="68"/>
      <c r="G77" s="68"/>
      <c r="H77" s="68"/>
      <c r="I77" s="69"/>
      <c r="J77" s="41"/>
      <c r="K77" s="57"/>
      <c r="L77" s="42"/>
      <c r="N77" s="33"/>
      <c r="O77" s="61"/>
    </row>
    <row r="78" spans="1:15" ht="12.75" customHeight="1" hidden="1">
      <c r="A78" s="102" t="s">
        <v>43</v>
      </c>
      <c r="B78" s="102"/>
      <c r="C78" s="68"/>
      <c r="D78" s="68"/>
      <c r="E78" s="68"/>
      <c r="F78" s="68"/>
      <c r="G78" s="68"/>
      <c r="H78" s="68"/>
      <c r="I78" s="69"/>
      <c r="J78" s="41"/>
      <c r="K78" s="57"/>
      <c r="L78" s="42"/>
      <c r="N78" s="33"/>
      <c r="O78" s="61"/>
    </row>
    <row r="79" spans="1:15" ht="21" customHeight="1" hidden="1">
      <c r="A79" s="104" t="s">
        <v>36</v>
      </c>
      <c r="B79" s="102"/>
      <c r="C79" s="68"/>
      <c r="D79" s="68"/>
      <c r="E79" s="68"/>
      <c r="F79" s="68"/>
      <c r="G79" s="68"/>
      <c r="H79" s="68"/>
      <c r="I79" s="69"/>
      <c r="J79" s="41"/>
      <c r="K79" s="57"/>
      <c r="L79" s="42"/>
      <c r="N79" s="33"/>
      <c r="O79" s="61"/>
    </row>
    <row r="80" spans="1:15" ht="12.75" customHeight="1" hidden="1">
      <c r="A80" s="88" t="s">
        <v>40</v>
      </c>
      <c r="B80" s="102"/>
      <c r="C80" s="68"/>
      <c r="D80" s="68"/>
      <c r="E80" s="68"/>
      <c r="F80" s="68"/>
      <c r="G80" s="68"/>
      <c r="H80" s="68"/>
      <c r="I80" s="69"/>
      <c r="J80" s="41"/>
      <c r="K80" s="57"/>
      <c r="L80" s="42"/>
      <c r="N80" s="33"/>
      <c r="O80" s="61"/>
    </row>
    <row r="81" spans="1:15" ht="12.75" customHeight="1" hidden="1">
      <c r="A81" s="88" t="s">
        <v>32</v>
      </c>
      <c r="B81" s="102"/>
      <c r="C81" s="68"/>
      <c r="D81" s="68"/>
      <c r="E81" s="68"/>
      <c r="F81" s="68"/>
      <c r="G81" s="68"/>
      <c r="H81" s="68"/>
      <c r="I81" s="69"/>
      <c r="J81" s="41"/>
      <c r="K81" s="57"/>
      <c r="L81" s="42"/>
      <c r="N81" s="33"/>
      <c r="O81" s="61"/>
    </row>
    <row r="82" spans="1:15" ht="12.75" customHeight="1" hidden="1">
      <c r="A82" s="88" t="s">
        <v>41</v>
      </c>
      <c r="B82" s="102"/>
      <c r="C82" s="68"/>
      <c r="D82" s="68"/>
      <c r="E82" s="68"/>
      <c r="F82" s="68"/>
      <c r="G82" s="68"/>
      <c r="H82" s="68"/>
      <c r="I82" s="69"/>
      <c r="J82" s="41"/>
      <c r="K82" s="57"/>
      <c r="L82" s="42"/>
      <c r="N82" s="33"/>
      <c r="O82" s="61"/>
    </row>
    <row r="83" spans="1:15" ht="12.75" customHeight="1" hidden="1">
      <c r="A83" s="88" t="s">
        <v>42</v>
      </c>
      <c r="B83" s="102"/>
      <c r="C83" s="68"/>
      <c r="D83" s="68"/>
      <c r="E83" s="68"/>
      <c r="F83" s="68"/>
      <c r="G83" s="68"/>
      <c r="H83" s="68"/>
      <c r="I83" s="69"/>
      <c r="J83" s="41"/>
      <c r="K83" s="57"/>
      <c r="L83" s="42"/>
      <c r="N83" s="33"/>
      <c r="O83" s="61"/>
    </row>
    <row r="84" spans="1:15" ht="6" customHeight="1" hidden="1">
      <c r="A84" s="88"/>
      <c r="B84" s="102"/>
      <c r="C84" s="68"/>
      <c r="D84" s="68"/>
      <c r="E84" s="68"/>
      <c r="F84" s="68"/>
      <c r="G84" s="68"/>
      <c r="H84" s="68"/>
      <c r="I84" s="69"/>
      <c r="J84" s="41"/>
      <c r="K84" s="57"/>
      <c r="L84" s="42"/>
      <c r="N84" s="33"/>
      <c r="O84" s="61"/>
    </row>
    <row r="85" spans="1:15" ht="12.75" hidden="1">
      <c r="A85" s="67"/>
      <c r="B85" s="81"/>
      <c r="C85" s="81"/>
      <c r="D85" s="81"/>
      <c r="E85" s="81"/>
      <c r="F85" s="81"/>
      <c r="G85" s="81"/>
      <c r="H85" s="81"/>
      <c r="I85" s="103"/>
      <c r="J85" s="41"/>
      <c r="K85" s="53"/>
      <c r="L85" s="42"/>
      <c r="N85" s="33">
        <f>I87+I67</f>
        <v>30512898.590000004</v>
      </c>
      <c r="O85" s="62">
        <f>N85-I63</f>
        <v>0</v>
      </c>
    </row>
    <row r="86" spans="1:15" ht="12.75" hidden="1">
      <c r="A86" s="102" t="s">
        <v>31</v>
      </c>
      <c r="B86" s="68"/>
      <c r="C86" s="68"/>
      <c r="D86" s="68"/>
      <c r="E86" s="68"/>
      <c r="F86" s="68"/>
      <c r="G86" s="68"/>
      <c r="H86" s="68"/>
      <c r="I86" s="82"/>
      <c r="J86" s="49"/>
      <c r="K86" s="56"/>
      <c r="L86" s="42"/>
      <c r="N86" s="18"/>
      <c r="O86" s="18"/>
    </row>
    <row r="87" spans="1:15" ht="12.75" hidden="1">
      <c r="A87" s="121" t="s">
        <v>2</v>
      </c>
      <c r="B87" s="121"/>
      <c r="C87" s="68"/>
      <c r="D87" s="68"/>
      <c r="E87" s="68"/>
      <c r="F87" s="68"/>
      <c r="G87" s="68"/>
      <c r="H87" s="68"/>
      <c r="I87" s="69">
        <f>K87+L87</f>
        <v>2290729.83</v>
      </c>
      <c r="J87" s="49"/>
      <c r="K87" s="57">
        <v>2290729.83</v>
      </c>
      <c r="L87" s="42">
        <v>0</v>
      </c>
      <c r="M87" s="14"/>
      <c r="N87" s="33"/>
      <c r="O87" s="19"/>
    </row>
    <row r="88" spans="1:15" ht="12.75" hidden="1">
      <c r="A88" s="67" t="s">
        <v>27</v>
      </c>
      <c r="B88" s="102"/>
      <c r="C88" s="68"/>
      <c r="D88" s="68"/>
      <c r="E88" s="68"/>
      <c r="F88" s="68"/>
      <c r="G88" s="68"/>
      <c r="H88" s="68"/>
      <c r="I88" s="69"/>
      <c r="J88" s="49"/>
      <c r="K88" s="53"/>
      <c r="L88" s="42"/>
      <c r="N88" s="18"/>
      <c r="O88" s="18"/>
    </row>
    <row r="89" spans="1:15" ht="12.75" hidden="1">
      <c r="A89" s="67"/>
      <c r="B89" s="102"/>
      <c r="C89" s="68"/>
      <c r="D89" s="68"/>
      <c r="E89" s="68"/>
      <c r="F89" s="68"/>
      <c r="G89" s="68"/>
      <c r="H89" s="68"/>
      <c r="I89" s="69"/>
      <c r="J89" s="41"/>
      <c r="K89" s="55"/>
      <c r="L89" s="42"/>
      <c r="M89" s="50"/>
      <c r="N89" s="38"/>
      <c r="O89" s="39">
        <f>L67+L87</f>
        <v>100228</v>
      </c>
    </row>
    <row r="90" spans="1:14" ht="12.75" hidden="1">
      <c r="A90" s="76" t="s">
        <v>29</v>
      </c>
      <c r="B90" s="74"/>
      <c r="C90" s="74"/>
      <c r="D90" s="74"/>
      <c r="E90" s="74"/>
      <c r="F90" s="74"/>
      <c r="G90" s="74"/>
      <c r="H90" s="74"/>
      <c r="I90" s="75"/>
      <c r="J90" s="49"/>
      <c r="K90" s="53"/>
      <c r="L90" s="42"/>
      <c r="M90" s="15"/>
      <c r="N90" s="18"/>
    </row>
    <row r="91" spans="1:14" ht="12.75" hidden="1">
      <c r="A91" s="102" t="s">
        <v>28</v>
      </c>
      <c r="B91" s="102"/>
      <c r="C91" s="68"/>
      <c r="D91" s="68"/>
      <c r="E91" s="68"/>
      <c r="F91" s="68"/>
      <c r="G91" s="68"/>
      <c r="H91" s="68"/>
      <c r="I91" s="69"/>
      <c r="J91" s="49"/>
      <c r="K91" s="53"/>
      <c r="L91" s="42"/>
      <c r="M91" s="15"/>
      <c r="N91" s="18"/>
    </row>
    <row r="92" spans="1:14" ht="12.75" hidden="1">
      <c r="A92" s="116" t="s">
        <v>52</v>
      </c>
      <c r="B92" s="116"/>
      <c r="C92" s="68"/>
      <c r="D92" s="68"/>
      <c r="E92" s="68"/>
      <c r="F92" s="68"/>
      <c r="G92" s="68"/>
      <c r="H92" s="68"/>
      <c r="I92" s="69"/>
      <c r="J92" s="49"/>
      <c r="K92" s="53"/>
      <c r="L92" s="42"/>
      <c r="M92" s="15"/>
      <c r="N92" s="18"/>
    </row>
    <row r="93" spans="1:14" ht="12.75" hidden="1">
      <c r="A93" s="116" t="s">
        <v>53</v>
      </c>
      <c r="B93" s="116"/>
      <c r="C93" s="68"/>
      <c r="D93" s="68"/>
      <c r="E93" s="68"/>
      <c r="F93" s="68"/>
      <c r="G93" s="68"/>
      <c r="H93" s="68"/>
      <c r="I93" s="69"/>
      <c r="J93" s="49"/>
      <c r="K93" s="53"/>
      <c r="L93" s="42"/>
      <c r="M93" s="15"/>
      <c r="N93" s="18"/>
    </row>
    <row r="94" spans="1:14" ht="12.75" hidden="1">
      <c r="A94" s="110"/>
      <c r="B94" s="110"/>
      <c r="C94" s="68"/>
      <c r="D94" s="68"/>
      <c r="E94" s="68"/>
      <c r="F94" s="68"/>
      <c r="G94" s="68"/>
      <c r="H94" s="68"/>
      <c r="I94" s="69"/>
      <c r="J94" s="49"/>
      <c r="K94" s="53"/>
      <c r="L94" s="42"/>
      <c r="M94" s="15"/>
      <c r="N94" s="18"/>
    </row>
    <row r="95" spans="1:14" ht="12.75" hidden="1">
      <c r="A95" s="76"/>
      <c r="B95" s="110"/>
      <c r="C95" s="68"/>
      <c r="D95" s="68"/>
      <c r="E95" s="68"/>
      <c r="F95" s="68"/>
      <c r="G95" s="68"/>
      <c r="H95" s="68"/>
      <c r="I95" s="69"/>
      <c r="J95" s="49"/>
      <c r="K95" s="53"/>
      <c r="L95" s="42"/>
      <c r="M95" s="15"/>
      <c r="N95" s="18"/>
    </row>
    <row r="96" spans="1:14" ht="12.75" hidden="1">
      <c r="A96" s="43"/>
      <c r="B96" s="110"/>
      <c r="C96" s="68"/>
      <c r="D96" s="68"/>
      <c r="E96" s="68"/>
      <c r="F96" s="68"/>
      <c r="G96" s="68"/>
      <c r="H96" s="68"/>
      <c r="I96" s="69"/>
      <c r="J96" s="49"/>
      <c r="K96" s="53"/>
      <c r="L96" s="42"/>
      <c r="M96" s="15"/>
      <c r="N96" s="18"/>
    </row>
    <row r="97" spans="1:14" ht="12.75" hidden="1">
      <c r="A97" s="84"/>
      <c r="B97" s="109"/>
      <c r="C97" s="68"/>
      <c r="D97" s="68"/>
      <c r="E97" s="68"/>
      <c r="F97" s="68"/>
      <c r="G97" s="68"/>
      <c r="H97" s="68"/>
      <c r="I97" s="69"/>
      <c r="J97" s="49"/>
      <c r="K97" s="53"/>
      <c r="L97" s="42"/>
      <c r="M97" s="15"/>
      <c r="N97" s="18"/>
    </row>
    <row r="98" spans="1:14" ht="12.75">
      <c r="A98" s="84"/>
      <c r="B98" s="110"/>
      <c r="C98" s="68"/>
      <c r="D98" s="68"/>
      <c r="E98" s="68"/>
      <c r="F98" s="68"/>
      <c r="G98" s="68"/>
      <c r="H98" s="68"/>
      <c r="I98" s="69"/>
      <c r="J98" s="49"/>
      <c r="K98" s="53"/>
      <c r="L98" s="42"/>
      <c r="M98" s="15"/>
      <c r="N98" s="18"/>
    </row>
    <row r="99" spans="1:14" ht="12.75">
      <c r="A99" s="70" t="s">
        <v>109</v>
      </c>
      <c r="B99" s="109"/>
      <c r="C99" s="68"/>
      <c r="D99" s="68"/>
      <c r="E99" s="68"/>
      <c r="F99" s="68"/>
      <c r="G99" s="68"/>
      <c r="H99" s="68"/>
      <c r="I99" s="69"/>
      <c r="J99" s="49"/>
      <c r="K99" s="53"/>
      <c r="L99" s="42"/>
      <c r="M99" s="15"/>
      <c r="N99" s="18"/>
    </row>
    <row r="100" spans="1:14" ht="12.75">
      <c r="A100" s="109" t="s">
        <v>111</v>
      </c>
      <c r="B100" s="109"/>
      <c r="C100" s="68"/>
      <c r="D100" s="68"/>
      <c r="E100" s="68"/>
      <c r="F100" s="68"/>
      <c r="G100" s="68"/>
      <c r="H100" s="68"/>
      <c r="I100" s="69"/>
      <c r="J100" s="49"/>
      <c r="K100" s="53"/>
      <c r="L100" s="42"/>
      <c r="M100" s="15"/>
      <c r="N100" s="18"/>
    </row>
    <row r="101" spans="1:14" ht="12.75">
      <c r="A101" s="93" t="s">
        <v>110</v>
      </c>
      <c r="B101" s="96"/>
      <c r="C101" s="68"/>
      <c r="D101" s="68"/>
      <c r="E101" s="68"/>
      <c r="F101" s="68"/>
      <c r="G101" s="68"/>
      <c r="H101" s="68"/>
      <c r="I101" s="69"/>
      <c r="J101" s="49"/>
      <c r="K101" s="53"/>
      <c r="L101" s="42"/>
      <c r="M101" s="15"/>
      <c r="N101" s="18"/>
    </row>
    <row r="102" spans="1:14" ht="12.75" hidden="1">
      <c r="A102" s="96" t="s">
        <v>46</v>
      </c>
      <c r="B102" s="95"/>
      <c r="C102" s="68"/>
      <c r="D102" s="68"/>
      <c r="E102" s="68"/>
      <c r="F102" s="68"/>
      <c r="G102" s="68"/>
      <c r="H102" s="68"/>
      <c r="I102" s="69"/>
      <c r="J102" s="49"/>
      <c r="K102" s="113" t="s">
        <v>39</v>
      </c>
      <c r="L102" s="42"/>
      <c r="M102" s="15"/>
      <c r="N102" s="18"/>
    </row>
    <row r="103" spans="1:14" ht="12.75" hidden="1">
      <c r="A103" s="40" t="s">
        <v>45</v>
      </c>
      <c r="B103" s="95"/>
      <c r="C103" s="68"/>
      <c r="D103" s="68"/>
      <c r="E103" s="68"/>
      <c r="F103" s="68"/>
      <c r="G103" s="68"/>
      <c r="H103" s="68"/>
      <c r="I103" s="69"/>
      <c r="J103" s="49"/>
      <c r="K103" s="112"/>
      <c r="L103" s="42"/>
      <c r="M103" s="15"/>
      <c r="N103" s="18"/>
    </row>
    <row r="104" spans="1:14" ht="12.75" hidden="1">
      <c r="A104" s="40" t="s">
        <v>47</v>
      </c>
      <c r="B104" s="95"/>
      <c r="C104" s="68"/>
      <c r="D104" s="68"/>
      <c r="E104" s="68"/>
      <c r="F104" s="68"/>
      <c r="G104" s="68"/>
      <c r="H104" s="68"/>
      <c r="I104" s="69"/>
      <c r="J104" s="49"/>
      <c r="K104" s="112"/>
      <c r="L104" s="42"/>
      <c r="M104" s="15"/>
      <c r="N104" s="18"/>
    </row>
    <row r="105" spans="1:14" ht="10.5" customHeight="1" hidden="1">
      <c r="A105" s="40"/>
      <c r="B105" s="97"/>
      <c r="C105" s="68"/>
      <c r="D105" s="68"/>
      <c r="E105" s="68"/>
      <c r="F105" s="68"/>
      <c r="G105" s="68"/>
      <c r="H105" s="68"/>
      <c r="I105" s="69"/>
      <c r="J105" s="49"/>
      <c r="K105" s="53"/>
      <c r="L105" s="42"/>
      <c r="M105" s="15"/>
      <c r="N105" s="18"/>
    </row>
    <row r="106" spans="1:14" ht="12.75" hidden="1">
      <c r="A106" s="76" t="s">
        <v>76</v>
      </c>
      <c r="B106" s="97"/>
      <c r="C106" s="68"/>
      <c r="D106" s="68"/>
      <c r="E106" s="68"/>
      <c r="F106" s="68"/>
      <c r="G106" s="68"/>
      <c r="H106" s="68"/>
      <c r="I106" s="69"/>
      <c r="J106" s="49"/>
      <c r="K106" s="53"/>
      <c r="L106" s="42"/>
      <c r="M106" s="15"/>
      <c r="N106" s="18"/>
    </row>
    <row r="107" spans="1:14" ht="12.75" hidden="1">
      <c r="A107" s="43" t="s">
        <v>35</v>
      </c>
      <c r="B107" s="97"/>
      <c r="C107" s="68"/>
      <c r="D107" s="68"/>
      <c r="E107" s="68"/>
      <c r="F107" s="68"/>
      <c r="G107" s="68"/>
      <c r="H107" s="68"/>
      <c r="I107" s="69"/>
      <c r="J107" s="49"/>
      <c r="K107" s="53"/>
      <c r="L107" s="42"/>
      <c r="M107" s="15"/>
      <c r="N107" s="18"/>
    </row>
    <row r="108" spans="1:14" ht="12.75" hidden="1">
      <c r="A108" s="84" t="s">
        <v>74</v>
      </c>
      <c r="B108" s="95"/>
      <c r="C108" s="68"/>
      <c r="D108" s="68"/>
      <c r="E108" s="68"/>
      <c r="F108" s="68"/>
      <c r="G108" s="68"/>
      <c r="H108" s="68"/>
      <c r="I108" s="69"/>
      <c r="J108" s="49"/>
      <c r="K108" s="53"/>
      <c r="L108" s="42"/>
      <c r="M108" s="15"/>
      <c r="N108" s="18"/>
    </row>
    <row r="109" spans="1:14" ht="12.75" hidden="1">
      <c r="A109" s="67"/>
      <c r="B109" s="83"/>
      <c r="C109" s="68"/>
      <c r="D109" s="68"/>
      <c r="E109" s="68"/>
      <c r="F109" s="68"/>
      <c r="G109" s="68"/>
      <c r="H109" s="68"/>
      <c r="I109" s="69"/>
      <c r="J109" s="49"/>
      <c r="K109" s="46"/>
      <c r="L109" s="42"/>
      <c r="N109" s="33"/>
    </row>
    <row r="110" spans="1:14" ht="12.75" hidden="1">
      <c r="A110" s="94" t="s">
        <v>34</v>
      </c>
      <c r="B110" s="83"/>
      <c r="C110" s="68"/>
      <c r="D110" s="68"/>
      <c r="E110" s="68"/>
      <c r="F110" s="68"/>
      <c r="G110" s="68"/>
      <c r="H110" s="68"/>
      <c r="I110" s="69"/>
      <c r="J110" s="49"/>
      <c r="K110" s="46"/>
      <c r="L110" s="42"/>
      <c r="N110" s="33"/>
    </row>
    <row r="111" spans="1:14" ht="14.25" customHeight="1" hidden="1">
      <c r="A111" s="40" t="s">
        <v>33</v>
      </c>
      <c r="B111" s="85"/>
      <c r="C111" s="85"/>
      <c r="D111" s="85"/>
      <c r="E111" s="85"/>
      <c r="F111" s="85"/>
      <c r="G111" s="85"/>
      <c r="H111" s="85"/>
      <c r="I111" s="85"/>
      <c r="J111" s="49"/>
      <c r="K111" s="46"/>
      <c r="L111" s="42"/>
      <c r="N111" s="33"/>
    </row>
    <row r="112" spans="1:9" ht="33.75" customHeight="1">
      <c r="A112" s="124" t="s">
        <v>108</v>
      </c>
      <c r="B112" s="125"/>
      <c r="C112" s="125"/>
      <c r="D112" s="125"/>
      <c r="E112" s="125"/>
      <c r="F112" s="125"/>
      <c r="G112" s="125"/>
      <c r="H112" s="125"/>
      <c r="I112" s="125"/>
    </row>
    <row r="113" spans="1:9" ht="12.75">
      <c r="A113" s="122"/>
      <c r="B113" s="122"/>
      <c r="C113" s="122"/>
      <c r="D113" s="122"/>
      <c r="E113" s="122"/>
      <c r="F113" s="122"/>
      <c r="G113" s="122"/>
      <c r="H113" s="122"/>
      <c r="I113" s="122"/>
    </row>
    <row r="116" spans="1:3" ht="12.75">
      <c r="A116" s="43"/>
      <c r="C116" s="1" t="s">
        <v>59</v>
      </c>
    </row>
    <row r="117" ht="12.75">
      <c r="A117" s="93"/>
    </row>
    <row r="118" ht="12.75">
      <c r="A118" s="93"/>
    </row>
    <row r="119" ht="12.75">
      <c r="A119" s="43"/>
    </row>
    <row r="120" ht="12.75">
      <c r="A120" s="40"/>
    </row>
    <row r="121" ht="12.75">
      <c r="A121" s="40"/>
    </row>
  </sheetData>
  <sheetProtection/>
  <mergeCells count="11">
    <mergeCell ref="A54:I54"/>
    <mergeCell ref="A87:B87"/>
    <mergeCell ref="A113:I113"/>
    <mergeCell ref="A1:I1"/>
    <mergeCell ref="A2:I2"/>
    <mergeCell ref="A3:I3"/>
    <mergeCell ref="A11:I11"/>
    <mergeCell ref="A67:B67"/>
    <mergeCell ref="A112:I112"/>
    <mergeCell ref="A50:I50"/>
    <mergeCell ref="A53:I53"/>
  </mergeCells>
  <printOptions/>
  <pageMargins left="0.5118110236220472" right="0.11811023622047245" top="0.9448818897637796" bottom="0.15748031496062992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6">
      <selection activeCell="G51" sqref="G51"/>
    </sheetView>
  </sheetViews>
  <sheetFormatPr defaultColWidth="11.75390625" defaultRowHeight="12.75"/>
  <cols>
    <col min="1" max="1" width="7.125" style="0" customWidth="1"/>
    <col min="2" max="2" width="11.75390625" style="0" customWidth="1"/>
    <col min="3" max="3" width="14.625" style="0" customWidth="1"/>
    <col min="4" max="4" width="20.625" style="0" customWidth="1"/>
    <col min="5" max="5" width="15.375" style="0" bestFit="1" customWidth="1"/>
    <col min="6" max="6" width="12.25390625" style="0" customWidth="1"/>
    <col min="7" max="7" width="14.625" style="0" customWidth="1"/>
    <col min="8" max="8" width="14.00390625" style="0" customWidth="1"/>
    <col min="9" max="9" width="12.75390625" style="0" customWidth="1"/>
    <col min="10" max="10" width="12.25390625" style="0" bestFit="1" customWidth="1"/>
    <col min="11" max="11" width="11.75390625" style="0" customWidth="1"/>
    <col min="12" max="12" width="13.125" style="0" customWidth="1"/>
  </cols>
  <sheetData>
    <row r="1" spans="1:5" ht="14.25">
      <c r="A1" s="63" t="s">
        <v>9</v>
      </c>
      <c r="B1" s="64"/>
      <c r="C1" s="64"/>
      <c r="D1" s="64"/>
      <c r="E1" s="65"/>
    </row>
    <row r="2" spans="1:14" ht="14.25">
      <c r="A2" s="63" t="s">
        <v>107</v>
      </c>
      <c r="B2" s="64"/>
      <c r="C2" s="64"/>
      <c r="D2" s="64"/>
      <c r="E2" s="65"/>
      <c r="F2" s="64"/>
      <c r="G2" s="64"/>
      <c r="J2" s="23"/>
      <c r="N2" s="14"/>
    </row>
    <row r="3" spans="1:14" ht="14.25">
      <c r="A3" s="63" t="s">
        <v>54</v>
      </c>
      <c r="B3" s="64"/>
      <c r="C3" s="64"/>
      <c r="D3" s="64"/>
      <c r="E3" s="65"/>
      <c r="F3" s="64"/>
      <c r="G3" s="64"/>
      <c r="H3" s="63"/>
      <c r="J3" s="23"/>
      <c r="N3" s="14"/>
    </row>
    <row r="4" spans="1:14" ht="15">
      <c r="A4" s="64"/>
      <c r="B4" s="64"/>
      <c r="C4" s="64"/>
      <c r="D4" s="64"/>
      <c r="E4" s="65"/>
      <c r="H4" s="63"/>
      <c r="I4" s="41"/>
      <c r="J4" s="34"/>
      <c r="K4" s="24"/>
      <c r="N4" s="14"/>
    </row>
    <row r="5" spans="1:14" ht="29.25" customHeight="1">
      <c r="A5" s="64"/>
      <c r="B5" s="64"/>
      <c r="C5" s="64"/>
      <c r="D5" s="64"/>
      <c r="E5" s="14"/>
      <c r="H5" s="63"/>
      <c r="I5" s="41"/>
      <c r="J5" s="34"/>
      <c r="K5" s="24"/>
      <c r="N5" s="14"/>
    </row>
    <row r="6" spans="1:14" ht="15">
      <c r="A6" s="64"/>
      <c r="B6" s="64"/>
      <c r="C6" s="64"/>
      <c r="D6" s="64"/>
      <c r="E6" s="14"/>
      <c r="H6" s="63"/>
      <c r="I6" s="41"/>
      <c r="J6" s="34"/>
      <c r="K6" s="24"/>
      <c r="N6" s="14"/>
    </row>
    <row r="7" spans="5:14" ht="15">
      <c r="E7" s="14"/>
      <c r="H7" s="41"/>
      <c r="I7" s="41"/>
      <c r="J7" s="34"/>
      <c r="K7" s="24"/>
      <c r="N7" s="14"/>
    </row>
    <row r="8" spans="1:14" ht="14.25">
      <c r="A8" s="63" t="s">
        <v>89</v>
      </c>
      <c r="B8" s="24"/>
      <c r="C8" s="24"/>
      <c r="D8" s="24"/>
      <c r="E8" s="105">
        <v>30830348.02</v>
      </c>
      <c r="F8" s="24"/>
      <c r="G8" s="14"/>
      <c r="H8" s="42"/>
      <c r="I8" s="41"/>
      <c r="N8" s="14"/>
    </row>
    <row r="9" spans="1:14" ht="15">
      <c r="A9" s="78" t="s">
        <v>10</v>
      </c>
      <c r="B9" s="28"/>
      <c r="C9" s="28"/>
      <c r="D9" s="28"/>
      <c r="E9" s="106">
        <v>100228</v>
      </c>
      <c r="F9" s="24"/>
      <c r="H9" s="41"/>
      <c r="I9" s="41"/>
      <c r="N9" s="14"/>
    </row>
    <row r="10" spans="1:14" ht="14.25">
      <c r="A10" s="63" t="s">
        <v>7</v>
      </c>
      <c r="B10" s="24"/>
      <c r="C10" s="24"/>
      <c r="D10" s="24"/>
      <c r="E10" s="105">
        <f>SUM(E8:E9)</f>
        <v>30930576.02</v>
      </c>
      <c r="F10" s="27"/>
      <c r="H10" s="41"/>
      <c r="I10" s="41"/>
      <c r="N10" s="14"/>
    </row>
    <row r="11" spans="1:14" ht="14.25">
      <c r="A11" s="63"/>
      <c r="B11" s="24"/>
      <c r="C11" s="24"/>
      <c r="D11" s="24"/>
      <c r="E11" s="105"/>
      <c r="F11" s="24"/>
      <c r="H11" s="41"/>
      <c r="I11" s="41"/>
      <c r="N11" s="14"/>
    </row>
    <row r="12" spans="1:15" ht="14.25">
      <c r="A12" s="79" t="s">
        <v>90</v>
      </c>
      <c r="B12" s="29"/>
      <c r="C12" s="29"/>
      <c r="D12" s="29"/>
      <c r="E12" s="107">
        <v>30412670.59</v>
      </c>
      <c r="F12" s="24"/>
      <c r="H12" s="14"/>
      <c r="J12" s="35"/>
      <c r="K12" s="36"/>
      <c r="L12" s="36"/>
      <c r="M12" s="36"/>
      <c r="N12" s="37"/>
      <c r="O12" s="16"/>
    </row>
    <row r="13" spans="1:15" ht="15">
      <c r="A13" s="78" t="s">
        <v>11</v>
      </c>
      <c r="B13" s="30"/>
      <c r="C13" s="30"/>
      <c r="D13" s="30"/>
      <c r="E13" s="106">
        <v>100228</v>
      </c>
      <c r="F13" s="24"/>
      <c r="G13" s="14"/>
      <c r="I13" s="14">
        <v>1269500</v>
      </c>
      <c r="J13" s="35" t="s">
        <v>60</v>
      </c>
      <c r="K13" s="36"/>
      <c r="L13" s="36"/>
      <c r="M13" s="36"/>
      <c r="N13" s="37"/>
      <c r="O13" s="16"/>
    </row>
    <row r="14" spans="1:15" ht="15">
      <c r="A14" s="80" t="s">
        <v>7</v>
      </c>
      <c r="B14" s="31"/>
      <c r="C14" s="31"/>
      <c r="D14" s="31"/>
      <c r="E14" s="108">
        <f>SUM(E12:E13)</f>
        <v>30512898.59</v>
      </c>
      <c r="F14" s="24"/>
      <c r="G14" s="14"/>
      <c r="I14" s="14">
        <f>E13-E9</f>
        <v>0</v>
      </c>
      <c r="J14" s="129" t="s">
        <v>14</v>
      </c>
      <c r="K14" s="130"/>
      <c r="L14" s="130"/>
      <c r="M14" s="130"/>
      <c r="N14" s="130"/>
      <c r="O14" s="130"/>
    </row>
    <row r="15" spans="1:15" ht="15">
      <c r="A15" s="80"/>
      <c r="B15" s="31"/>
      <c r="C15" s="31"/>
      <c r="D15" s="31"/>
      <c r="E15" s="32"/>
      <c r="F15" s="24"/>
      <c r="G15" s="14"/>
      <c r="I15" s="14">
        <f>E10-E14</f>
        <v>417677.4299999997</v>
      </c>
      <c r="J15" s="40" t="s">
        <v>61</v>
      </c>
      <c r="K15" s="1"/>
      <c r="L15" s="1"/>
      <c r="M15" s="1"/>
      <c r="N15" s="1"/>
      <c r="O15" s="1"/>
    </row>
    <row r="16" spans="1:15" ht="15">
      <c r="A16" s="24" t="s">
        <v>105</v>
      </c>
      <c r="B16" s="31"/>
      <c r="C16" s="31"/>
      <c r="D16" s="31"/>
      <c r="E16" s="32"/>
      <c r="F16" s="24"/>
      <c r="G16" s="14"/>
      <c r="I16" s="14"/>
      <c r="J16" s="40"/>
      <c r="K16" s="1"/>
      <c r="L16" s="1"/>
      <c r="M16" s="1"/>
      <c r="N16" s="1"/>
      <c r="O16" s="1"/>
    </row>
    <row r="17" spans="1:15" ht="15">
      <c r="A17" s="24" t="s">
        <v>91</v>
      </c>
      <c r="B17" s="31"/>
      <c r="C17" s="31"/>
      <c r="D17" s="31"/>
      <c r="E17" s="32"/>
      <c r="F17" s="24"/>
      <c r="G17" s="14"/>
      <c r="I17" s="14"/>
      <c r="J17" s="40"/>
      <c r="K17" s="1"/>
      <c r="L17" s="1"/>
      <c r="M17" s="1"/>
      <c r="N17" s="1"/>
      <c r="O17" s="1"/>
    </row>
    <row r="18" spans="1:15" ht="15">
      <c r="A18" s="24" t="s">
        <v>92</v>
      </c>
      <c r="B18" s="31"/>
      <c r="C18" s="31"/>
      <c r="D18" s="31"/>
      <c r="E18" s="32"/>
      <c r="F18" s="24"/>
      <c r="G18" s="8">
        <v>3752</v>
      </c>
      <c r="I18" s="14"/>
      <c r="J18" s="40"/>
      <c r="K18" s="1"/>
      <c r="L18" s="1"/>
      <c r="M18" s="1"/>
      <c r="N18" s="1"/>
      <c r="O18" s="1"/>
    </row>
    <row r="19" spans="1:15" ht="15">
      <c r="A19" s="24" t="s">
        <v>93</v>
      </c>
      <c r="B19" s="31"/>
      <c r="C19" s="31"/>
      <c r="D19" s="31"/>
      <c r="E19" s="32"/>
      <c r="F19" s="24"/>
      <c r="G19" s="8"/>
      <c r="I19" s="14"/>
      <c r="J19" s="40"/>
      <c r="K19" s="1"/>
      <c r="L19" s="1"/>
      <c r="M19" s="1"/>
      <c r="N19" s="1"/>
      <c r="O19" s="1"/>
    </row>
    <row r="20" spans="1:15" ht="15">
      <c r="A20" s="24" t="s">
        <v>91</v>
      </c>
      <c r="B20" s="31"/>
      <c r="C20" s="31"/>
      <c r="D20" s="31"/>
      <c r="E20" s="32"/>
      <c r="F20" s="24"/>
      <c r="G20" s="8"/>
      <c r="I20" s="14"/>
      <c r="J20" s="40"/>
      <c r="K20" s="1"/>
      <c r="L20" s="1"/>
      <c r="M20" s="1"/>
      <c r="N20" s="1"/>
      <c r="O20" s="1"/>
    </row>
    <row r="21" spans="1:15" ht="15">
      <c r="A21" s="24" t="s">
        <v>94</v>
      </c>
      <c r="B21" s="31"/>
      <c r="C21" s="31"/>
      <c r="D21" s="31"/>
      <c r="E21" s="32"/>
      <c r="F21" s="24"/>
      <c r="G21" s="8">
        <v>20049</v>
      </c>
      <c r="I21" s="14"/>
      <c r="J21" s="40"/>
      <c r="K21" s="1"/>
      <c r="L21" s="1"/>
      <c r="M21" s="1"/>
      <c r="N21" s="1"/>
      <c r="O21" s="1"/>
    </row>
    <row r="22" spans="1:15" ht="15">
      <c r="A22" s="24" t="s">
        <v>95</v>
      </c>
      <c r="B22" s="31"/>
      <c r="C22" s="31"/>
      <c r="D22" s="31"/>
      <c r="E22" s="32"/>
      <c r="F22" s="24"/>
      <c r="G22" s="8"/>
      <c r="I22" s="14"/>
      <c r="J22" s="40"/>
      <c r="K22" s="1"/>
      <c r="L22" s="1"/>
      <c r="M22" s="1"/>
      <c r="N22" s="1"/>
      <c r="O22" s="1"/>
    </row>
    <row r="23" spans="1:15" ht="15">
      <c r="A23" s="24" t="s">
        <v>91</v>
      </c>
      <c r="B23" s="31"/>
      <c r="C23" s="31"/>
      <c r="D23" s="31"/>
      <c r="E23" s="32"/>
      <c r="F23" s="24"/>
      <c r="G23" s="8"/>
      <c r="I23" s="14"/>
      <c r="J23" s="40"/>
      <c r="K23" s="1"/>
      <c r="L23" s="1"/>
      <c r="M23" s="1"/>
      <c r="N23" s="1"/>
      <c r="O23" s="1"/>
    </row>
    <row r="24" spans="1:15" ht="15">
      <c r="A24" s="24" t="s">
        <v>96</v>
      </c>
      <c r="B24" s="31"/>
      <c r="C24" s="31"/>
      <c r="D24" s="31"/>
      <c r="E24" s="32"/>
      <c r="F24" s="24"/>
      <c r="G24" s="8">
        <v>41837</v>
      </c>
      <c r="I24" s="14"/>
      <c r="J24" s="40"/>
      <c r="K24" s="1"/>
      <c r="L24" s="1"/>
      <c r="M24" s="1"/>
      <c r="N24" s="1"/>
      <c r="O24" s="1"/>
    </row>
    <row r="25" spans="1:15" ht="13.5" customHeight="1">
      <c r="A25" s="24" t="s">
        <v>97</v>
      </c>
      <c r="B25" s="31"/>
      <c r="C25" s="31"/>
      <c r="D25" s="31"/>
      <c r="E25" s="32"/>
      <c r="F25" s="24"/>
      <c r="G25" s="8"/>
      <c r="I25" s="14"/>
      <c r="J25" s="40"/>
      <c r="K25" s="1"/>
      <c r="L25" s="1"/>
      <c r="M25" s="1"/>
      <c r="N25" s="1"/>
      <c r="O25" s="1"/>
    </row>
    <row r="26" spans="1:15" ht="15">
      <c r="A26" s="24" t="s">
        <v>98</v>
      </c>
      <c r="B26" s="31"/>
      <c r="C26" s="31"/>
      <c r="D26" s="31"/>
      <c r="E26" s="32"/>
      <c r="F26" s="24"/>
      <c r="G26" s="14"/>
      <c r="I26" s="14"/>
      <c r="J26" s="40"/>
      <c r="K26" s="1"/>
      <c r="L26" s="1"/>
      <c r="M26" s="1"/>
      <c r="N26" s="1"/>
      <c r="O26" s="1"/>
    </row>
    <row r="27" spans="1:15" ht="15">
      <c r="A27" s="24" t="s">
        <v>99</v>
      </c>
      <c r="B27" s="31"/>
      <c r="C27" s="31"/>
      <c r="D27" s="31"/>
      <c r="E27" s="32"/>
      <c r="F27" s="24"/>
      <c r="G27" s="14"/>
      <c r="I27" s="14"/>
      <c r="J27" s="40"/>
      <c r="K27" s="1"/>
      <c r="L27" s="1"/>
      <c r="M27" s="1"/>
      <c r="N27" s="1"/>
      <c r="O27" s="1"/>
    </row>
    <row r="28" spans="1:15" ht="15">
      <c r="A28" s="24" t="s">
        <v>100</v>
      </c>
      <c r="B28" s="31"/>
      <c r="C28" s="31"/>
      <c r="D28" s="31"/>
      <c r="E28" s="32"/>
      <c r="F28" s="24"/>
      <c r="G28" s="14">
        <v>15100</v>
      </c>
      <c r="I28" s="14"/>
      <c r="J28" s="40"/>
      <c r="K28" s="1"/>
      <c r="L28" s="1"/>
      <c r="M28" s="1"/>
      <c r="N28" s="1"/>
      <c r="O28" s="1"/>
    </row>
    <row r="29" spans="1:15" ht="15">
      <c r="A29" s="24" t="s">
        <v>101</v>
      </c>
      <c r="B29" s="31"/>
      <c r="C29" s="31"/>
      <c r="D29" s="31"/>
      <c r="E29" s="32"/>
      <c r="F29" s="24"/>
      <c r="G29" s="14"/>
      <c r="I29" s="14"/>
      <c r="J29" s="40"/>
      <c r="K29" s="1"/>
      <c r="L29" s="1"/>
      <c r="M29" s="1"/>
      <c r="N29" s="1"/>
      <c r="O29" s="1"/>
    </row>
    <row r="30" spans="1:15" ht="15">
      <c r="A30" s="24" t="s">
        <v>102</v>
      </c>
      <c r="B30" s="31"/>
      <c r="C30" s="31"/>
      <c r="D30" s="31"/>
      <c r="E30" s="32"/>
      <c r="F30" s="24"/>
      <c r="G30" s="14"/>
      <c r="I30" s="14"/>
      <c r="J30" s="40"/>
      <c r="K30" s="1"/>
      <c r="L30" s="1"/>
      <c r="M30" s="1"/>
      <c r="N30" s="1"/>
      <c r="O30" s="1"/>
    </row>
    <row r="31" spans="1:15" ht="14.25">
      <c r="A31" s="24" t="s">
        <v>103</v>
      </c>
      <c r="B31" s="24"/>
      <c r="C31" s="24"/>
      <c r="D31" s="24"/>
      <c r="E31" s="27"/>
      <c r="F31" s="24"/>
      <c r="G31" s="14">
        <v>19490</v>
      </c>
      <c r="I31" s="14"/>
      <c r="J31" s="40"/>
      <c r="K31" s="1"/>
      <c r="L31" s="1"/>
      <c r="M31" s="1"/>
      <c r="N31" s="1"/>
      <c r="O31" s="1"/>
    </row>
    <row r="32" spans="1:15" ht="14.25">
      <c r="A32" s="24" t="s">
        <v>104</v>
      </c>
      <c r="B32" s="24"/>
      <c r="C32" s="24"/>
      <c r="D32" s="24"/>
      <c r="E32" s="27"/>
      <c r="F32" s="24"/>
      <c r="G32" s="14">
        <f>SUM(G18:G31)</f>
        <v>100228</v>
      </c>
      <c r="I32" s="14"/>
      <c r="J32" s="40"/>
      <c r="K32" s="1"/>
      <c r="L32" s="1"/>
      <c r="M32" s="1"/>
      <c r="N32" s="1"/>
      <c r="O32" s="1"/>
    </row>
    <row r="33" spans="1:15" ht="14.25" hidden="1">
      <c r="A33" s="63"/>
      <c r="B33" s="24"/>
      <c r="C33" s="24"/>
      <c r="D33" s="24"/>
      <c r="E33" s="27"/>
      <c r="F33" s="24"/>
      <c r="G33" s="14"/>
      <c r="H33">
        <v>21701</v>
      </c>
      <c r="I33" s="14"/>
      <c r="J33" s="40"/>
      <c r="K33" s="1"/>
      <c r="L33" s="1"/>
      <c r="M33" s="1"/>
      <c r="N33" s="1"/>
      <c r="O33" s="1"/>
    </row>
    <row r="34" spans="1:15" ht="14.25" hidden="1">
      <c r="A34" s="63"/>
      <c r="B34" s="24"/>
      <c r="C34" s="24"/>
      <c r="D34" s="24"/>
      <c r="E34" s="27"/>
      <c r="F34" s="24"/>
      <c r="G34" s="14"/>
      <c r="I34" s="14"/>
      <c r="J34" s="40"/>
      <c r="K34" s="1"/>
      <c r="L34" s="1"/>
      <c r="M34" s="1"/>
      <c r="N34" s="1"/>
      <c r="O34" s="1"/>
    </row>
    <row r="35" spans="1:15" ht="14.25" hidden="1">
      <c r="A35" s="63"/>
      <c r="B35" s="24"/>
      <c r="C35" s="24"/>
      <c r="D35" s="24"/>
      <c r="E35" s="27"/>
      <c r="F35" s="24"/>
      <c r="G35" s="14"/>
      <c r="I35" s="14"/>
      <c r="J35" s="40"/>
      <c r="K35" s="1"/>
      <c r="L35" s="1"/>
      <c r="M35" s="1"/>
      <c r="N35" s="1"/>
      <c r="O35" s="1"/>
    </row>
    <row r="36" spans="1:15" ht="14.25" hidden="1">
      <c r="A36" s="63"/>
      <c r="B36" s="24"/>
      <c r="C36" s="24"/>
      <c r="D36" s="24"/>
      <c r="E36" s="27"/>
      <c r="F36" s="24"/>
      <c r="G36" s="14"/>
      <c r="I36" s="14"/>
      <c r="J36" s="40"/>
      <c r="K36" s="1"/>
      <c r="L36" s="1"/>
      <c r="M36" s="1"/>
      <c r="N36" s="1"/>
      <c r="O36" s="1"/>
    </row>
    <row r="37" spans="1:15" ht="15.75" customHeight="1" hidden="1">
      <c r="A37" s="63"/>
      <c r="B37" s="1"/>
      <c r="C37" s="1"/>
      <c r="D37" s="1"/>
      <c r="E37" s="1"/>
      <c r="F37" s="77"/>
      <c r="G37" s="14"/>
      <c r="H37">
        <v>1120</v>
      </c>
      <c r="I37" s="14"/>
      <c r="J37" s="40"/>
      <c r="K37" s="1"/>
      <c r="L37" s="1"/>
      <c r="M37" s="1"/>
      <c r="N37" s="1"/>
      <c r="O37" s="1"/>
    </row>
    <row r="38" spans="1:15" ht="15.75" customHeight="1" hidden="1">
      <c r="A38" s="63"/>
      <c r="B38" s="1"/>
      <c r="C38" s="1"/>
      <c r="D38" s="1"/>
      <c r="E38" s="1"/>
      <c r="F38" s="77"/>
      <c r="G38" s="14"/>
      <c r="I38" s="14"/>
      <c r="J38" s="40"/>
      <c r="K38" s="1"/>
      <c r="L38" s="1"/>
      <c r="M38" s="1"/>
      <c r="N38" s="1"/>
      <c r="O38" s="1"/>
    </row>
    <row r="39" spans="1:15" ht="14.25" hidden="1">
      <c r="A39" s="63"/>
      <c r="B39" s="24"/>
      <c r="C39" s="24"/>
      <c r="D39" s="24"/>
      <c r="E39" s="27"/>
      <c r="F39" s="24"/>
      <c r="G39" s="14"/>
      <c r="I39" s="14"/>
      <c r="J39" s="40"/>
      <c r="K39" s="1"/>
      <c r="L39" s="1"/>
      <c r="M39" s="1"/>
      <c r="N39" s="1"/>
      <c r="O39" s="1"/>
    </row>
    <row r="40" spans="1:15" ht="15.75" customHeight="1" hidden="1">
      <c r="A40" s="63"/>
      <c r="B40" s="1"/>
      <c r="C40" s="1"/>
      <c r="D40" s="1"/>
      <c r="E40" s="1"/>
      <c r="F40" s="77"/>
      <c r="G40" s="14"/>
      <c r="H40">
        <v>42900</v>
      </c>
      <c r="I40" s="14"/>
      <c r="J40" s="40"/>
      <c r="K40" s="1"/>
      <c r="L40" s="1"/>
      <c r="M40" s="1"/>
      <c r="N40" s="1"/>
      <c r="O40" s="1"/>
    </row>
    <row r="41" spans="1:15" ht="15.75" customHeight="1" hidden="1">
      <c r="A41" s="63"/>
      <c r="B41" s="1"/>
      <c r="C41" s="1"/>
      <c r="D41" s="1"/>
      <c r="E41" s="1"/>
      <c r="F41" s="77"/>
      <c r="G41" s="14"/>
      <c r="I41" s="14"/>
      <c r="J41" s="40"/>
      <c r="K41" s="1"/>
      <c r="L41" s="1"/>
      <c r="M41" s="1"/>
      <c r="N41" s="1"/>
      <c r="O41" s="1"/>
    </row>
    <row r="42" spans="1:15" ht="15.75" customHeight="1" hidden="1">
      <c r="A42" s="63"/>
      <c r="B42" s="1"/>
      <c r="C42" s="1"/>
      <c r="D42" s="1"/>
      <c r="E42" s="1"/>
      <c r="F42" s="77"/>
      <c r="G42" s="14"/>
      <c r="I42" s="14"/>
      <c r="J42" s="40"/>
      <c r="K42" s="1"/>
      <c r="L42" s="1"/>
      <c r="M42" s="1"/>
      <c r="N42" s="1"/>
      <c r="O42" s="1"/>
    </row>
    <row r="43" spans="1:15" ht="15.75" customHeight="1" hidden="1">
      <c r="A43" s="24"/>
      <c r="B43" s="1"/>
      <c r="C43" s="1"/>
      <c r="D43" s="1"/>
      <c r="E43" s="1"/>
      <c r="F43" s="77"/>
      <c r="G43" s="14"/>
      <c r="H43" s="14"/>
      <c r="I43" s="14"/>
      <c r="J43" s="40"/>
      <c r="K43" s="1"/>
      <c r="L43" s="1"/>
      <c r="M43" s="1"/>
      <c r="N43" s="1"/>
      <c r="O43" s="1"/>
    </row>
    <row r="44" spans="1:15" ht="15.75" customHeight="1" hidden="1">
      <c r="A44" s="63"/>
      <c r="B44" s="1"/>
      <c r="C44" s="1"/>
      <c r="D44" s="1"/>
      <c r="E44" s="1"/>
      <c r="F44" s="77"/>
      <c r="G44" s="14"/>
      <c r="H44" s="14"/>
      <c r="I44" s="14"/>
      <c r="J44" s="40"/>
      <c r="K44" s="1"/>
      <c r="L44" s="1"/>
      <c r="M44" s="1"/>
      <c r="N44" s="1"/>
      <c r="O44" s="1"/>
    </row>
    <row r="45" spans="1:15" ht="13.5" customHeight="1" hidden="1">
      <c r="A45" s="63"/>
      <c r="B45" s="1"/>
      <c r="C45" s="1"/>
      <c r="D45" s="1"/>
      <c r="E45" s="1"/>
      <c r="F45" s="77"/>
      <c r="G45" s="14"/>
      <c r="H45">
        <f>SUM(H31:H44)</f>
        <v>65721</v>
      </c>
      <c r="I45" s="14"/>
      <c r="J45" s="40"/>
      <c r="K45" s="1"/>
      <c r="L45" s="1"/>
      <c r="M45" s="1"/>
      <c r="N45" s="1"/>
      <c r="O45" s="1"/>
    </row>
    <row r="46" ht="14.25" hidden="1">
      <c r="A46" s="63"/>
    </row>
    <row r="47" ht="14.25" hidden="1">
      <c r="A47" s="63"/>
    </row>
    <row r="48" ht="14.25" hidden="1">
      <c r="A48" s="63"/>
    </row>
    <row r="49" ht="14.25" hidden="1">
      <c r="A49" s="24"/>
    </row>
    <row r="50" ht="14.25" hidden="1">
      <c r="A50" s="24"/>
    </row>
    <row r="51" spans="1:9" ht="14.25">
      <c r="A51" s="24"/>
      <c r="H51" t="s">
        <v>113</v>
      </c>
      <c r="I51" t="s">
        <v>62</v>
      </c>
    </row>
    <row r="52" spans="1:8" ht="14.25">
      <c r="A52" s="24" t="s">
        <v>48</v>
      </c>
      <c r="H52" t="s">
        <v>37</v>
      </c>
    </row>
    <row r="53" spans="1:10" ht="14.25">
      <c r="A53" s="63" t="s">
        <v>106</v>
      </c>
      <c r="H53" t="s">
        <v>38</v>
      </c>
      <c r="J53" s="111"/>
    </row>
    <row r="54" ht="14.25" hidden="1">
      <c r="A54" s="24" t="s">
        <v>50</v>
      </c>
    </row>
    <row r="55" spans="1:5" ht="14.25" hidden="1">
      <c r="A55" s="24" t="s">
        <v>51</v>
      </c>
      <c r="D55" s="66"/>
      <c r="E55" s="66"/>
    </row>
    <row r="56" spans="1:5" ht="14.25">
      <c r="A56" s="24" t="s">
        <v>112</v>
      </c>
      <c r="D56" s="66"/>
      <c r="E56" s="66"/>
    </row>
    <row r="61" spans="1:7" ht="14.25">
      <c r="A61" s="131"/>
      <c r="B61" s="125"/>
      <c r="C61" s="125"/>
      <c r="D61" s="125"/>
      <c r="E61" s="125"/>
      <c r="F61" s="125"/>
      <c r="G61" s="125"/>
    </row>
    <row r="62" spans="1:7" ht="14.25">
      <c r="A62" s="63"/>
      <c r="B62" s="87"/>
      <c r="C62" s="87"/>
      <c r="D62" s="87"/>
      <c r="E62" s="87"/>
      <c r="F62" s="87"/>
      <c r="G62" s="87"/>
    </row>
    <row r="63" spans="1:7" ht="14.25">
      <c r="A63" s="63"/>
      <c r="B63" s="87"/>
      <c r="C63" s="87"/>
      <c r="D63" s="87"/>
      <c r="E63" s="87"/>
      <c r="F63" s="87"/>
      <c r="G63" s="87"/>
    </row>
    <row r="64" spans="1:7" ht="14.25">
      <c r="A64" s="131"/>
      <c r="B64" s="125"/>
      <c r="C64" s="125"/>
      <c r="D64" s="125"/>
      <c r="E64" s="125"/>
      <c r="F64" s="125"/>
      <c r="G64" s="125"/>
    </row>
    <row r="65" spans="1:7" ht="14.25">
      <c r="A65" s="63"/>
      <c r="B65" s="87"/>
      <c r="C65" s="87"/>
      <c r="D65" s="87"/>
      <c r="E65" s="87"/>
      <c r="F65" s="87"/>
      <c r="G65" s="87"/>
    </row>
    <row r="66" spans="1:7" ht="14.25">
      <c r="A66" s="131"/>
      <c r="B66" s="125"/>
      <c r="C66" s="125"/>
      <c r="D66" s="125"/>
      <c r="E66" s="125"/>
      <c r="F66" s="125"/>
      <c r="G66" s="125"/>
    </row>
  </sheetData>
  <sheetProtection/>
  <mergeCells count="4">
    <mergeCell ref="J14:O14"/>
    <mergeCell ref="A61:G61"/>
    <mergeCell ref="A64:G64"/>
    <mergeCell ref="A66:G66"/>
  </mergeCells>
  <printOptions/>
  <pageMargins left="0.3937007874015748" right="0.1968503937007874" top="0.7874015748031497" bottom="0.5511811023622047" header="0.5118110236220472" footer="0.787401574803149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24">
      <selection activeCell="G30" sqref="G30"/>
    </sheetView>
  </sheetViews>
  <sheetFormatPr defaultColWidth="9.00390625" defaultRowHeight="12.75"/>
  <cols>
    <col min="2" max="2" width="9.75390625" style="0" bestFit="1" customWidth="1"/>
    <col min="3" max="3" width="11.375" style="0" customWidth="1"/>
  </cols>
  <sheetData>
    <row r="1" spans="1:3" ht="12.75">
      <c r="A1" s="71" t="s">
        <v>15</v>
      </c>
      <c r="B1" s="71" t="s">
        <v>16</v>
      </c>
      <c r="C1" s="71" t="s">
        <v>17</v>
      </c>
    </row>
    <row r="2" spans="1:3" ht="12.75">
      <c r="A2" s="72">
        <v>1912166</v>
      </c>
      <c r="B2" s="72">
        <v>2070100</v>
      </c>
      <c r="C2" s="72">
        <f>SUM(A2:B2)</f>
        <v>3982266</v>
      </c>
    </row>
    <row r="3" spans="1:3" ht="12.75">
      <c r="A3" s="72">
        <v>490000</v>
      </c>
      <c r="B3" s="72">
        <v>360000</v>
      </c>
      <c r="C3" s="72">
        <f aca="true" t="shared" si="0" ref="C3:C15">SUM(A3:B3)</f>
        <v>850000</v>
      </c>
    </row>
    <row r="4" spans="1:4" ht="12.75">
      <c r="A4" s="72"/>
      <c r="B4" s="72">
        <v>1122</v>
      </c>
      <c r="C4" s="72">
        <f t="shared" si="0"/>
        <v>1122</v>
      </c>
      <c r="D4" t="s">
        <v>18</v>
      </c>
    </row>
    <row r="5" spans="1:4" ht="12.75">
      <c r="A5" s="72"/>
      <c r="B5" s="72">
        <v>71858</v>
      </c>
      <c r="C5" s="72">
        <f t="shared" si="0"/>
        <v>71858</v>
      </c>
      <c r="D5" t="s">
        <v>18</v>
      </c>
    </row>
    <row r="6" spans="1:3" ht="12.75">
      <c r="A6" s="72"/>
      <c r="B6" s="72">
        <v>0</v>
      </c>
      <c r="C6" s="72">
        <f t="shared" si="0"/>
        <v>0</v>
      </c>
    </row>
    <row r="7" spans="1:4" ht="12.75">
      <c r="A7" s="72"/>
      <c r="B7" s="72">
        <v>40000</v>
      </c>
      <c r="C7" s="72">
        <f t="shared" si="0"/>
        <v>40000</v>
      </c>
      <c r="D7" t="s">
        <v>19</v>
      </c>
    </row>
    <row r="8" spans="1:3" ht="12.75">
      <c r="A8" s="72">
        <v>200000</v>
      </c>
      <c r="B8" s="72">
        <v>227200</v>
      </c>
      <c r="C8" s="72">
        <f t="shared" si="0"/>
        <v>427200</v>
      </c>
    </row>
    <row r="9" spans="1:3" ht="12.75">
      <c r="A9" s="72">
        <v>115000</v>
      </c>
      <c r="B9" s="72">
        <v>85000</v>
      </c>
      <c r="C9" s="72">
        <f t="shared" si="0"/>
        <v>200000</v>
      </c>
    </row>
    <row r="10" spans="1:3" ht="12.75">
      <c r="A10" s="72">
        <v>300000</v>
      </c>
      <c r="B10" s="72">
        <v>190000</v>
      </c>
      <c r="C10" s="72">
        <f t="shared" si="0"/>
        <v>490000</v>
      </c>
    </row>
    <row r="11" spans="1:3" ht="12.75">
      <c r="A11" s="72">
        <v>129901</v>
      </c>
      <c r="B11" s="72">
        <v>497269</v>
      </c>
      <c r="C11" s="72">
        <f t="shared" si="0"/>
        <v>627170</v>
      </c>
    </row>
    <row r="12" spans="1:3" ht="12.75">
      <c r="A12" s="72">
        <v>90000</v>
      </c>
      <c r="B12" s="72">
        <v>30000</v>
      </c>
      <c r="C12" s="72">
        <f t="shared" si="0"/>
        <v>120000</v>
      </c>
    </row>
    <row r="13" spans="1:3" ht="12.75">
      <c r="A13" s="72">
        <v>111250</v>
      </c>
      <c r="B13" s="72">
        <v>65540</v>
      </c>
      <c r="C13" s="72">
        <f t="shared" si="0"/>
        <v>176790</v>
      </c>
    </row>
    <row r="14" spans="1:3" ht="12.75">
      <c r="A14" s="72">
        <v>128750</v>
      </c>
      <c r="B14" s="72">
        <v>68500</v>
      </c>
      <c r="C14" s="72">
        <f t="shared" si="0"/>
        <v>197250</v>
      </c>
    </row>
    <row r="15" spans="1:3" ht="12.75">
      <c r="A15" s="72">
        <v>42620</v>
      </c>
      <c r="B15" s="72">
        <v>298420</v>
      </c>
      <c r="C15" s="72">
        <f t="shared" si="0"/>
        <v>341040</v>
      </c>
    </row>
    <row r="16" spans="1:4" ht="12.75">
      <c r="A16" s="72">
        <f>SUM(A2:A15)</f>
        <v>3519687</v>
      </c>
      <c r="B16" s="72">
        <f>SUM(B2:B15)</f>
        <v>4005009</v>
      </c>
      <c r="C16" s="72">
        <f>SUM(C2:C15)</f>
        <v>7524696</v>
      </c>
      <c r="D16" t="s">
        <v>20</v>
      </c>
    </row>
    <row r="17" spans="2:4" ht="12.75">
      <c r="B17" s="14">
        <f>B16-B4-B5-B7</f>
        <v>3892029</v>
      </c>
      <c r="C17" s="14">
        <f>C16-C4-C5-C7</f>
        <v>7411716</v>
      </c>
      <c r="D17" t="s">
        <v>21</v>
      </c>
    </row>
    <row r="19" ht="12.75">
      <c r="B19" t="s">
        <v>24</v>
      </c>
    </row>
    <row r="20" spans="1:3" ht="12.75">
      <c r="A20" s="71" t="s">
        <v>15</v>
      </c>
      <c r="B20" s="71" t="s">
        <v>16</v>
      </c>
      <c r="C20" s="71" t="s">
        <v>17</v>
      </c>
    </row>
    <row r="21" spans="1:3" ht="12.75">
      <c r="A21" s="72">
        <v>1912166</v>
      </c>
      <c r="B21" s="72">
        <v>2070100</v>
      </c>
      <c r="C21" s="72">
        <f>SUM(A21:B21)</f>
        <v>3982266</v>
      </c>
    </row>
    <row r="22" spans="1:3" ht="12.75">
      <c r="A22" s="72"/>
      <c r="B22" s="72"/>
      <c r="C22" s="72">
        <f aca="true" t="shared" si="1" ref="C22:C34">SUM(A22:B22)</f>
        <v>0</v>
      </c>
    </row>
    <row r="23" spans="1:4" ht="12.75">
      <c r="A23" s="72"/>
      <c r="B23" s="72">
        <v>4812</v>
      </c>
      <c r="C23" s="72">
        <f t="shared" si="1"/>
        <v>4812</v>
      </c>
      <c r="D23" t="s">
        <v>18</v>
      </c>
    </row>
    <row r="24" spans="1:4" ht="12.75">
      <c r="A24" s="72"/>
      <c r="B24" s="72">
        <v>71858</v>
      </c>
      <c r="C24" s="72">
        <f t="shared" si="1"/>
        <v>71858</v>
      </c>
      <c r="D24" t="s">
        <v>18</v>
      </c>
    </row>
    <row r="25" spans="1:3" ht="12.75">
      <c r="A25" s="72"/>
      <c r="B25" s="72">
        <v>0</v>
      </c>
      <c r="C25" s="72">
        <f t="shared" si="1"/>
        <v>0</v>
      </c>
    </row>
    <row r="26" spans="1:4" ht="12.75">
      <c r="A26" s="72"/>
      <c r="B26" s="72">
        <v>21000</v>
      </c>
      <c r="C26" s="72">
        <f t="shared" si="1"/>
        <v>21000</v>
      </c>
      <c r="D26" t="s">
        <v>19</v>
      </c>
    </row>
    <row r="27" spans="1:3" ht="12.75">
      <c r="A27" s="72">
        <v>200000</v>
      </c>
      <c r="B27" s="72">
        <v>227200</v>
      </c>
      <c r="C27" s="72">
        <f t="shared" si="1"/>
        <v>427200</v>
      </c>
    </row>
    <row r="28" spans="1:3" ht="12.75">
      <c r="A28" s="72"/>
      <c r="B28" s="72"/>
      <c r="C28" s="72">
        <f t="shared" si="1"/>
        <v>0</v>
      </c>
    </row>
    <row r="29" spans="1:3" ht="12.75">
      <c r="A29" s="72"/>
      <c r="B29" s="72"/>
      <c r="C29" s="72">
        <f t="shared" si="1"/>
        <v>0</v>
      </c>
    </row>
    <row r="30" spans="1:3" ht="12.75">
      <c r="A30" s="72">
        <v>129901</v>
      </c>
      <c r="B30" s="72">
        <v>497269</v>
      </c>
      <c r="C30" s="72">
        <f t="shared" si="1"/>
        <v>627170</v>
      </c>
    </row>
    <row r="31" spans="1:3" ht="12.75">
      <c r="A31" s="72">
        <v>90000</v>
      </c>
      <c r="B31" s="72">
        <v>30000</v>
      </c>
      <c r="C31" s="72">
        <f t="shared" si="1"/>
        <v>120000</v>
      </c>
    </row>
    <row r="32" spans="1:3" ht="12.75">
      <c r="A32" s="72"/>
      <c r="B32" s="72"/>
      <c r="C32" s="72">
        <f t="shared" si="1"/>
        <v>0</v>
      </c>
    </row>
    <row r="33" spans="1:3" ht="12.75">
      <c r="A33" s="72"/>
      <c r="B33" s="72"/>
      <c r="C33" s="72">
        <f t="shared" si="1"/>
        <v>0</v>
      </c>
    </row>
    <row r="34" spans="1:3" ht="12.75">
      <c r="A34" s="72"/>
      <c r="B34" s="72"/>
      <c r="C34" s="72">
        <f t="shared" si="1"/>
        <v>0</v>
      </c>
    </row>
    <row r="35" spans="1:5" ht="12.75">
      <c r="A35" s="72">
        <f>SUM(A21:A34)</f>
        <v>2332067</v>
      </c>
      <c r="B35" s="72">
        <f>SUM(B21:B34)</f>
        <v>2922239</v>
      </c>
      <c r="C35" s="72">
        <f>SUM(C21:C34)</f>
        <v>5254306</v>
      </c>
      <c r="D35" t="s">
        <v>20</v>
      </c>
      <c r="E35" s="14"/>
    </row>
    <row r="36" spans="2:8" ht="12.75">
      <c r="B36" s="14">
        <f>B35-B23-B24-B26</f>
        <v>2824569</v>
      </c>
      <c r="C36" s="14">
        <f>C35-C23-C24-C26</f>
        <v>5156636</v>
      </c>
      <c r="D36" t="s">
        <v>21</v>
      </c>
      <c r="H36" s="14"/>
    </row>
    <row r="38" spans="1:3" ht="12.75">
      <c r="A38" t="s">
        <v>11</v>
      </c>
      <c r="B38" s="14">
        <f>B36-B17</f>
        <v>-1067460</v>
      </c>
      <c r="C38" s="14">
        <f>C36-C17</f>
        <v>-2255080</v>
      </c>
    </row>
    <row r="40" ht="12.75">
      <c r="B40" t="s">
        <v>25</v>
      </c>
    </row>
    <row r="41" spans="1:3" ht="12.75">
      <c r="A41" s="71" t="s">
        <v>15</v>
      </c>
      <c r="B41" s="71" t="s">
        <v>16</v>
      </c>
      <c r="C41" s="71" t="s">
        <v>17</v>
      </c>
    </row>
    <row r="42" spans="1:3" ht="12.75">
      <c r="A42" s="72">
        <v>1912166</v>
      </c>
      <c r="B42" s="72">
        <v>2070100</v>
      </c>
      <c r="C42" s="72">
        <f>SUM(A42:B42)</f>
        <v>3982266</v>
      </c>
    </row>
    <row r="43" spans="1:3" ht="12.75">
      <c r="A43" s="72"/>
      <c r="B43" s="72"/>
      <c r="C43" s="72">
        <f aca="true" t="shared" si="2" ref="C43:C55">SUM(A43:B43)</f>
        <v>0</v>
      </c>
    </row>
    <row r="44" spans="1:4" ht="12.75">
      <c r="A44" s="72"/>
      <c r="B44" s="72">
        <v>4812</v>
      </c>
      <c r="C44" s="72">
        <f t="shared" si="2"/>
        <v>4812</v>
      </c>
      <c r="D44" t="s">
        <v>18</v>
      </c>
    </row>
    <row r="45" spans="1:4" ht="12.75">
      <c r="A45" s="72"/>
      <c r="B45" s="72">
        <v>71858</v>
      </c>
      <c r="C45" s="72">
        <f t="shared" si="2"/>
        <v>71858</v>
      </c>
      <c r="D45" t="s">
        <v>18</v>
      </c>
    </row>
    <row r="46" spans="1:3" ht="12.75">
      <c r="A46" s="72"/>
      <c r="B46" s="72">
        <v>0</v>
      </c>
      <c r="C46" s="72">
        <f t="shared" si="2"/>
        <v>0</v>
      </c>
    </row>
    <row r="47" spans="1:4" ht="12.75">
      <c r="A47" s="72"/>
      <c r="B47" s="72">
        <v>21000</v>
      </c>
      <c r="C47" s="72">
        <f t="shared" si="2"/>
        <v>21000</v>
      </c>
      <c r="D47" t="s">
        <v>19</v>
      </c>
    </row>
    <row r="48" spans="1:3" ht="12.75">
      <c r="A48" s="72">
        <v>200000</v>
      </c>
      <c r="B48" s="72">
        <v>227200</v>
      </c>
      <c r="C48" s="72">
        <f t="shared" si="2"/>
        <v>427200</v>
      </c>
    </row>
    <row r="49" spans="1:3" ht="12.75">
      <c r="A49" s="72"/>
      <c r="B49" s="72"/>
      <c r="C49" s="72">
        <f t="shared" si="2"/>
        <v>0</v>
      </c>
    </row>
    <row r="50" spans="1:3" ht="12.75">
      <c r="A50" s="72"/>
      <c r="B50" s="72"/>
      <c r="C50" s="72">
        <f t="shared" si="2"/>
        <v>0</v>
      </c>
    </row>
    <row r="51" spans="1:3" ht="12.75">
      <c r="A51" s="72">
        <v>129901</v>
      </c>
      <c r="B51" s="72">
        <v>500823</v>
      </c>
      <c r="C51" s="72">
        <f t="shared" si="2"/>
        <v>630724</v>
      </c>
    </row>
    <row r="52" spans="1:3" ht="12.75">
      <c r="A52" s="72">
        <v>90000</v>
      </c>
      <c r="B52" s="72">
        <v>30000</v>
      </c>
      <c r="C52" s="72">
        <f t="shared" si="2"/>
        <v>120000</v>
      </c>
    </row>
    <row r="53" spans="1:3" ht="12.75">
      <c r="A53" s="72"/>
      <c r="B53" s="72"/>
      <c r="C53" s="72">
        <f t="shared" si="2"/>
        <v>0</v>
      </c>
    </row>
    <row r="54" spans="1:3" ht="12.75">
      <c r="A54" s="72"/>
      <c r="B54" s="72"/>
      <c r="C54" s="72">
        <f t="shared" si="2"/>
        <v>0</v>
      </c>
    </row>
    <row r="55" spans="1:3" ht="12.75">
      <c r="A55" s="72"/>
      <c r="B55" s="72"/>
      <c r="C55" s="72">
        <f t="shared" si="2"/>
        <v>0</v>
      </c>
    </row>
    <row r="56" spans="1:5" ht="12.75">
      <c r="A56" s="72">
        <f>SUM(A42:A55)</f>
        <v>2332067</v>
      </c>
      <c r="B56" s="72">
        <f>SUM(B42:B55)</f>
        <v>2925793</v>
      </c>
      <c r="C56" s="72">
        <f>SUM(C42:C55)</f>
        <v>5257860</v>
      </c>
      <c r="D56" t="s">
        <v>20</v>
      </c>
      <c r="E56" s="14"/>
    </row>
    <row r="57" spans="2:4" ht="12.75">
      <c r="B57" s="14">
        <f>B56-B44-B45-B47</f>
        <v>2828123</v>
      </c>
      <c r="C57" s="14">
        <f>C56-C44-C45-C47</f>
        <v>5160190</v>
      </c>
      <c r="D57" t="s">
        <v>21</v>
      </c>
    </row>
    <row r="59" spans="1:3" ht="12.75">
      <c r="A59" t="s">
        <v>11</v>
      </c>
      <c r="B59" s="14">
        <f>B57-B36</f>
        <v>3554</v>
      </c>
      <c r="C59" s="14">
        <f>C57-C36</f>
        <v>3554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2014-07-29T08:32:38Z</cp:lastPrinted>
  <dcterms:created xsi:type="dcterms:W3CDTF">2008-10-15T11:41:47Z</dcterms:created>
  <dcterms:modified xsi:type="dcterms:W3CDTF">2014-07-29T08:32:43Z</dcterms:modified>
  <cp:category/>
  <cp:version/>
  <cp:contentType/>
  <cp:contentStatus/>
</cp:coreProperties>
</file>