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'uchwała'!$A$1:$I$76</definedName>
    <definedName name="_xlnm.Print_Area" localSheetId="1">'uzasadnienie'!$A$1:$F$28</definedName>
  </definedNames>
  <calcPr fullCalcOnLoad="1"/>
</workbook>
</file>

<file path=xl/sharedStrings.xml><?xml version="1.0" encoding="utf-8"?>
<sst xmlns="http://schemas.openxmlformats.org/spreadsheetml/2006/main" count="97" uniqueCount="72">
  <si>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</si>
  <si>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</si>
  <si>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</si>
  <si>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</si>
  <si>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</si>
  <si>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</si>
  <si>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>wprowadza się następujące zmiany: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</si>
  <si>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</si>
  <si>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</si>
  <si>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</si>
  <si>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</si>
  <si>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</si>
  <si>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</si>
  <si>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</si>
  <si>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</si>
  <si>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</si>
  <si>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</si>
  <si>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</si>
  <si>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</si>
  <si>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</si>
  <si>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</si>
  <si>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</si>
  <si>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</si>
  <si>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</si>
  <si>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</si>
  <si>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Przewodnicząca Rady Miejskiej</t>
  </si>
  <si>
    <t xml:space="preserve">          Anna Kapturska</t>
  </si>
  <si>
    <t>9.12.2010</t>
  </si>
  <si>
    <t>…………………………………………</t>
  </si>
  <si>
    <t xml:space="preserve">             (podpis)</t>
  </si>
  <si>
    <t>nadwyżka na 1.01.2011</t>
  </si>
  <si>
    <t xml:space="preserve">                                   w sprawie zmiany budżetu na rok 2011</t>
  </si>
  <si>
    <t>Gminy Golina na rok 2011 zmienionej:</t>
  </si>
  <si>
    <t>Gminy Golina na rok 2011</t>
  </si>
  <si>
    <t xml:space="preserve">    dochody majątkowe zwiększa się o kwotę 0,00 zł to jest do kwoty:</t>
  </si>
  <si>
    <t xml:space="preserve">    zleconych ustawami zwiększa się o kwotę 15 000,00 zł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</si>
  <si>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</si>
  <si>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</si>
  <si>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</si>
  <si>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</si>
  <si>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 xml:space="preserve"> - art. 257  Ustawy z dnia 27.08.2009 roku o finansach publicznych (Dz.U. z 2009 roku Nr 157, poz. 1240)</t>
  </si>
  <si>
    <t xml:space="preserve">    w sprawie budżetu Gminy Golina na rok 2011 zarządzam, co następuje:</t>
  </si>
  <si>
    <t xml:space="preserve"> - § 11 ust. 2 Uchwały nr  V / 21 / 2011 Rady Miejskiej w Golinie z dnia 3 lutego 2011 roku</t>
  </si>
  <si>
    <t>1. Uchwalone w § 1 ust. 1 dochody budżetu gminy zwiększa się o kwotę 15.000,00 zł</t>
  </si>
  <si>
    <t xml:space="preserve">    dochody bieżące zwiększa się o kwotę 15 000,00 zł to jest do kwoty:</t>
  </si>
  <si>
    <t>3. Uchwalone w § 2 ust. 1 wydatki budżetu gminy zwiększa się o kwotę 15 000,00 zł</t>
  </si>
  <si>
    <t xml:space="preserve">4. Uchwalone w § 2 ust. 1 tiret 1 wydatki bieżące zwiększa się o kwotę 15 000,00 zł </t>
  </si>
  <si>
    <t>5. Uchwalone w § 2 ust. 1 tiret 2 wydatki majątkowe zwiększa się o kwotę 0,00 zł</t>
  </si>
  <si>
    <r>
      <t xml:space="preserve">§ 2. </t>
    </r>
    <r>
      <rPr>
        <sz val="10"/>
        <rFont val="Arial"/>
        <family val="2"/>
      </rPr>
      <t>Zarządzenie wchodzi w życie z dniem podpisania i podlega ogłoszeniu na tablicy ogłoszeń w Urzędzie Miejskim w Golinie i w Biuletynie Informacji Publicznej.</t>
    </r>
  </si>
  <si>
    <t xml:space="preserve">5. Rozwiązuje się utworzoną w § 15 ustęp 2) Uchwały Rady Miejskiej w Golinie Nr VI / 21 / 2011 </t>
  </si>
  <si>
    <t xml:space="preserve">    rezerwę celową w kwocie 13.187,00 zł to jest do kwoty 40.513,00 zł.</t>
  </si>
  <si>
    <t>ZARZĄDZENIE NR 12 / 2011</t>
  </si>
  <si>
    <t>z dnia 31 marca 2011 roku</t>
  </si>
  <si>
    <t xml:space="preserve"> - Zarządzeniem Nr 3 / 2011 z dnia 24 lutego 2011 roku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</si>
  <si>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V / 21 / 2011 Rady Miejskiej w Golinie z dnia 3 lutego 2011 roku w sprawie budżetu  </t>
    </r>
  </si>
  <si>
    <r>
      <t xml:space="preserve">1. W załączniku nr 2 do Uchwały Nr V / 21 / 2011 Rady Miejskiej w Golinie z dnia 3 lutego 2011 roku dokonuje się zmian określonych w </t>
    </r>
    <r>
      <rPr>
        <b/>
        <sz val="10"/>
        <rFont val="Arial"/>
        <family val="2"/>
      </rPr>
      <t>załączniku nr 1</t>
    </r>
    <r>
      <rPr>
        <sz val="10"/>
        <rFont val="Arial"/>
        <family val="2"/>
      </rPr>
      <t xml:space="preserve"> do niniejszego Zarządzenia.</t>
    </r>
  </si>
  <si>
    <r>
      <t xml:space="preserve">2. W załączniku nr 3 do Uchwały Nr V / 21 / 2011 Rady Miejskiej w Golinie z dnia 3 lutego 2011 roku  dokonuje się zmian określonych w </t>
    </r>
    <r>
      <rPr>
        <b/>
        <sz val="10"/>
        <rFont val="Arial"/>
        <family val="2"/>
      </rPr>
      <t>załączniku nr 2</t>
    </r>
    <r>
      <rPr>
        <sz val="10"/>
        <rFont val="Arial"/>
        <family val="2"/>
      </rPr>
      <t xml:space="preserve"> do niniejszego Zarządzenia.</t>
    </r>
  </si>
  <si>
    <t xml:space="preserve">                              do Zarządzenia Nr 12 / 2011 z dnia 31 marca 2011 roku</t>
  </si>
  <si>
    <t>I. DOCHODY wg stanu na 25 marca 2011 roku</t>
  </si>
  <si>
    <t>II. WYDATKI wg stanu na 25 marca 2011 roku</t>
  </si>
  <si>
    <t xml:space="preserve">Wysokość ogółem dochodów i wydatków budżetu nie ulega zmianie. </t>
  </si>
  <si>
    <t>W zakresie wydatków wprowadzono:</t>
  </si>
  <si>
    <t xml:space="preserve"> - w rozdziale 85212 paragrafy 2910 i 4580 oraz w rozdziale 85216 paragraf 2910 w związku</t>
  </si>
  <si>
    <t xml:space="preserve">ze zwrotami po zakończeniu roku budżetowego nienależnie pobranych świadczeń rodzinnych </t>
  </si>
  <si>
    <t xml:space="preserve">z funduszu alimentacyjnego i zasiłków stałych. </t>
  </si>
  <si>
    <t xml:space="preserve"> - w rozdziale 85295 paragraf 2910 i 4560 w związku z decyzją Wojewody Wielkopolskiego z dnia</t>
  </si>
  <si>
    <t xml:space="preserve">23.03.2011 orzekającą zwrot kwoty 2.166,36 (wraz z odsetkami) dotacji celowej na realizację zadania </t>
  </si>
  <si>
    <t>wykorzystała ze środków własnych kwotę 35.000 zł, co stanowi 26,37%, a winna wykorzystać 28%).</t>
  </si>
  <si>
    <t>z zakresu pomocy społecznej w ramach programu "Pomoc państwa w zakresie dożywiania (Gmina</t>
  </si>
  <si>
    <t xml:space="preserve">W pozostałych pozycjach dokonano przesunięć pomiędzy rozdziałami i paragrafami, zgodnie </t>
  </si>
  <si>
    <t xml:space="preserve">z bieżącymi potrzebami. </t>
  </si>
  <si>
    <t xml:space="preserve"> - Uchwałą Nr V / 29 / 2011 z dnia 25 marca 2011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</si>
</sst>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</numFmts>
  <fonts count="55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165" fontId="1" fillId="34" borderId="0" xfId="0" applyNumberFormat="1" applyFont="1" applyFill="1" applyAlignment="1">
      <alignment horizontal="right"/>
    </xf>
    <xf numFmtId="165" fontId="5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165" fontId="2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center"/>
    </xf>
    <xf numFmtId="4" fontId="0" fillId="34" borderId="0" xfId="0" applyNumberFormat="1" applyFill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4" borderId="0" xfId="0" applyNumberFormat="1" applyFont="1" applyFill="1" applyAlignment="1">
      <alignment horizontal="right"/>
    </xf>
    <xf numFmtId="3" fontId="6" fillId="34" borderId="0" xfId="0" applyNumberFormat="1" applyFont="1" applyFill="1" applyAlignment="1">
      <alignment/>
    </xf>
    <xf numFmtId="165" fontId="18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right"/>
    </xf>
    <xf numFmtId="165" fontId="19" fillId="35" borderId="0" xfId="0" applyNumberFormat="1" applyFont="1" applyFill="1" applyAlignment="1">
      <alignment horizontal="right"/>
    </xf>
    <xf numFmtId="3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20" fillId="0" borderId="0" xfId="0" applyFont="1" applyAlignment="1">
      <alignment/>
    </xf>
    <xf numFmtId="3" fontId="9" fillId="36" borderId="0" xfId="0" applyNumberFormat="1" applyFont="1" applyFill="1" applyAlignment="1">
      <alignment/>
    </xf>
    <xf numFmtId="165" fontId="9" fillId="36" borderId="0" xfId="0" applyNumberFormat="1" applyFont="1" applyFill="1" applyAlignment="1">
      <alignment/>
    </xf>
    <xf numFmtId="0" fontId="13" fillId="37" borderId="0" xfId="0" applyFont="1" applyFill="1" applyAlignment="1">
      <alignment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0" fontId="13" fillId="0" borderId="0" xfId="0" applyFont="1" applyAlignment="1">
      <alignment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77" fontId="9" fillId="0" borderId="0" xfId="0" applyNumberFormat="1" applyFont="1" applyAlignment="1">
      <alignment/>
    </xf>
    <xf numFmtId="0" fontId="1" fillId="37" borderId="0" xfId="0" applyFont="1" applyFill="1" applyBorder="1" applyAlignment="1">
      <alignment horizontal="left"/>
    </xf>
    <xf numFmtId="0" fontId="2" fillId="37" borderId="0" xfId="0" applyFont="1" applyFill="1" applyAlignment="1">
      <alignment/>
    </xf>
    <xf numFmtId="164" fontId="1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0" borderId="0" xfId="0" applyAlignment="1">
      <alignment wrapText="1"/>
    </xf>
    <xf numFmtId="0" fontId="16" fillId="37" borderId="1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8" fillId="37" borderId="0" xfId="0" applyFont="1" applyFill="1" applyAlignment="1">
      <alignment horizontal="center"/>
    </xf>
    <xf numFmtId="165" fontId="1" fillId="37" borderId="0" xfId="0" applyNumberFormat="1" applyFon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1" fillId="37" borderId="0" xfId="0" applyFon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4" borderId="0" xfId="0" applyFont="1" applyFill="1" applyBorder="1" applyAlignment="1">
      <alignment horizontal="left" wrapText="1"/>
    </xf>
    <xf numFmtId="0" fontId="1" fillId="3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37" borderId="0" xfId="0" applyFont="1" applyFill="1" applyAlignment="1">
      <alignment wrapText="1"/>
    </xf>
    <xf numFmtId="0" fontId="0" fillId="37" borderId="0" xfId="0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6.75390625" style="1" customWidth="1"/>
    <col min="9" max="9" width="18.875" style="2" customWidth="1"/>
    <col min="10" max="10" width="4.375" style="0" customWidth="1"/>
    <col min="11" max="11" width="14.125" style="0" customWidth="1"/>
    <col min="12" max="12" width="11.75390625" style="0" customWidth="1"/>
    <col min="13" max="13" width="14.375" style="0" bestFit="1" customWidth="1"/>
    <col min="14" max="14" width="11.875" style="0" customWidth="1"/>
    <col min="15" max="15" width="13.875" style="0" bestFit="1" customWidth="1"/>
    <col min="17" max="17" width="13.875" style="0" bestFit="1" customWidth="1"/>
    <col min="18" max="18" width="12.125" style="0" bestFit="1" customWidth="1"/>
  </cols>
  <sheetData>
    <row r="1" spans="1:9" ht="26.25" customHeight="1">
      <c r="A1" s="102" t="s">
        <v>51</v>
      </c>
      <c r="B1" s="102"/>
      <c r="C1" s="102"/>
      <c r="D1" s="102"/>
      <c r="E1" s="102"/>
      <c r="F1" s="102"/>
      <c r="G1" s="102"/>
      <c r="H1" s="102"/>
      <c r="I1" s="102"/>
    </row>
    <row r="2" spans="1:9" ht="15.75">
      <c r="A2" s="102" t="s">
        <v>39</v>
      </c>
      <c r="B2" s="102"/>
      <c r="C2" s="102"/>
      <c r="D2" s="102"/>
      <c r="E2" s="102"/>
      <c r="F2" s="102"/>
      <c r="G2" s="102"/>
      <c r="H2" s="102"/>
      <c r="I2" s="102"/>
    </row>
    <row r="3" spans="1:9" ht="15.75">
      <c r="A3" s="102" t="s">
        <v>52</v>
      </c>
      <c r="B3" s="102"/>
      <c r="C3" s="102"/>
      <c r="D3" s="102"/>
      <c r="E3" s="102"/>
      <c r="F3" s="102"/>
      <c r="G3" s="102"/>
      <c r="H3" s="102"/>
      <c r="I3" s="102"/>
    </row>
    <row r="4" spans="1:9" ht="18">
      <c r="A4" s="3" t="s">
        <v>31</v>
      </c>
      <c r="B4" s="3"/>
      <c r="C4" s="3"/>
      <c r="D4" s="3"/>
      <c r="E4" s="3"/>
      <c r="G4" s="4"/>
      <c r="I4" s="11"/>
    </row>
    <row r="5" spans="1:9" ht="35.25" customHeight="1">
      <c r="A5" s="3"/>
      <c r="B5" s="3"/>
      <c r="C5" s="3"/>
      <c r="D5" s="3"/>
      <c r="E5" s="3"/>
      <c r="G5" s="4"/>
      <c r="I5" s="11"/>
    </row>
    <row r="6" spans="1:9" ht="15.75">
      <c r="A6" s="5" t="s">
        <v>0</v>
      </c>
      <c r="B6" s="5"/>
      <c r="C6" s="6"/>
      <c r="I6" s="11"/>
    </row>
    <row r="7" spans="1:9" ht="12.75">
      <c r="A7" s="96" t="s">
        <v>40</v>
      </c>
      <c r="B7" s="7"/>
      <c r="C7" s="7"/>
      <c r="D7" s="7"/>
      <c r="E7" s="7"/>
      <c r="F7" s="7"/>
      <c r="G7" s="7"/>
      <c r="H7" s="7"/>
      <c r="I7" s="12"/>
    </row>
    <row r="8" spans="1:9" ht="12.75">
      <c r="A8" s="91" t="s">
        <v>42</v>
      </c>
      <c r="B8" s="7"/>
      <c r="C8" s="7"/>
      <c r="D8" s="7"/>
      <c r="E8" s="7"/>
      <c r="F8" s="7"/>
      <c r="G8" s="7"/>
      <c r="H8" s="7"/>
      <c r="I8" s="12"/>
    </row>
    <row r="9" spans="1:11" ht="15">
      <c r="A9" s="96" t="s">
        <v>41</v>
      </c>
      <c r="B9" s="7"/>
      <c r="C9" s="7"/>
      <c r="D9" s="7"/>
      <c r="E9" s="7"/>
      <c r="F9" s="7"/>
      <c r="G9" s="7"/>
      <c r="H9" s="7"/>
      <c r="I9" s="12"/>
      <c r="K9" s="65"/>
    </row>
    <row r="10" spans="1:9" ht="33.75" customHeight="1">
      <c r="A10" s="5"/>
      <c r="B10" s="8"/>
      <c r="C10" s="8"/>
      <c r="D10" s="8"/>
      <c r="E10" s="8"/>
      <c r="I10" s="11"/>
    </row>
    <row r="11" spans="1:9" ht="12.75" hidden="1">
      <c r="A11" s="101"/>
      <c r="B11" s="101"/>
      <c r="C11" s="101"/>
      <c r="D11" s="101"/>
      <c r="E11" s="101"/>
      <c r="F11" s="101"/>
      <c r="G11" s="101"/>
      <c r="H11" s="101"/>
      <c r="I11" s="101"/>
    </row>
    <row r="12" spans="1:9" ht="12.75">
      <c r="A12" s="75" t="s">
        <v>54</v>
      </c>
      <c r="B12" s="9"/>
      <c r="C12" s="9"/>
      <c r="D12" s="9"/>
      <c r="E12" s="9"/>
      <c r="F12" s="9"/>
      <c r="G12" s="9"/>
      <c r="H12" s="9"/>
      <c r="I12" s="13"/>
    </row>
    <row r="13" spans="1:9" ht="12.75" hidden="1">
      <c r="A13" t="s">
        <v>33</v>
      </c>
      <c r="B13" s="9"/>
      <c r="C13" s="9"/>
      <c r="D13" s="9"/>
      <c r="E13" s="9"/>
      <c r="F13" s="9"/>
      <c r="G13" s="9"/>
      <c r="H13" s="9"/>
      <c r="I13" s="13"/>
    </row>
    <row r="14" spans="1:9" ht="12.75">
      <c r="A14" t="s">
        <v>32</v>
      </c>
      <c r="B14" s="9"/>
      <c r="C14" s="9"/>
      <c r="D14" s="9"/>
      <c r="E14" s="9"/>
      <c r="F14" s="9"/>
      <c r="G14" s="9"/>
      <c r="H14" s="9"/>
      <c r="I14" s="13"/>
    </row>
    <row r="15" spans="1:11" ht="12.75">
      <c r="A15" s="27" t="s">
        <v>53</v>
      </c>
      <c r="B15" s="9"/>
      <c r="C15" s="9"/>
      <c r="D15" s="9"/>
      <c r="E15" s="9"/>
      <c r="F15" s="9"/>
      <c r="G15" s="9"/>
      <c r="H15" s="9"/>
      <c r="I15" s="13"/>
      <c r="K15" s="10"/>
    </row>
    <row r="16" spans="1:11" ht="12.75">
      <c r="A16" s="27" t="s">
        <v>71</v>
      </c>
      <c r="B16" s="9"/>
      <c r="C16" s="9"/>
      <c r="D16" s="9"/>
      <c r="E16" s="9"/>
      <c r="F16" s="9"/>
      <c r="G16" s="9"/>
      <c r="H16" s="9"/>
      <c r="I16" s="13"/>
      <c r="K16" s="10"/>
    </row>
    <row r="17" spans="1:11" ht="12.75" hidden="1">
      <c r="A17" s="27"/>
      <c r="B17" s="9"/>
      <c r="C17" s="9"/>
      <c r="D17" s="9"/>
      <c r="E17" s="9"/>
      <c r="F17" s="9"/>
      <c r="G17" s="9"/>
      <c r="H17" s="9"/>
      <c r="I17" s="13"/>
      <c r="K17" s="10"/>
    </row>
    <row r="18" spans="1:11" ht="12.75" hidden="1">
      <c r="A18" s="27"/>
      <c r="B18" s="9"/>
      <c r="C18" s="9"/>
      <c r="D18" s="9"/>
      <c r="E18" s="9"/>
      <c r="F18" s="9"/>
      <c r="G18" s="9"/>
      <c r="H18" s="9"/>
      <c r="I18" s="13"/>
      <c r="K18" s="10"/>
    </row>
    <row r="19" spans="1:11" ht="12.75" hidden="1">
      <c r="A19" s="27"/>
      <c r="B19" s="9"/>
      <c r="C19" s="9"/>
      <c r="D19" s="9"/>
      <c r="E19" s="9"/>
      <c r="F19" s="9"/>
      <c r="G19" s="9"/>
      <c r="H19" s="9"/>
      <c r="I19" s="13"/>
      <c r="K19" s="10"/>
    </row>
    <row r="20" spans="1:11" ht="12.75" hidden="1">
      <c r="A20" s="27"/>
      <c r="B20" s="9"/>
      <c r="C20" s="9"/>
      <c r="D20" s="9"/>
      <c r="E20" s="9"/>
      <c r="F20" s="9"/>
      <c r="G20" s="9"/>
      <c r="H20" s="9"/>
      <c r="I20" s="13"/>
      <c r="K20" s="10"/>
    </row>
    <row r="21" spans="1:11" ht="12.75" hidden="1">
      <c r="A21" s="27"/>
      <c r="B21" s="9"/>
      <c r="C21" s="9"/>
      <c r="D21" s="9"/>
      <c r="E21" s="9"/>
      <c r="F21" s="9"/>
      <c r="G21" s="9"/>
      <c r="H21" s="9"/>
      <c r="I21" s="13"/>
      <c r="K21" s="10"/>
    </row>
    <row r="22" spans="1:11" ht="12.75" hidden="1">
      <c r="A22" s="27"/>
      <c r="B22" s="9"/>
      <c r="C22" s="9"/>
      <c r="D22" s="9"/>
      <c r="E22" s="9"/>
      <c r="F22" s="9"/>
      <c r="G22" s="9"/>
      <c r="H22" s="9"/>
      <c r="I22" s="13"/>
      <c r="K22" s="10"/>
    </row>
    <row r="23" spans="1:11" ht="12.75" hidden="1">
      <c r="A23" s="27"/>
      <c r="B23" s="9"/>
      <c r="C23" s="9"/>
      <c r="D23" s="9"/>
      <c r="E23" s="9"/>
      <c r="F23" s="9"/>
      <c r="G23" s="9"/>
      <c r="H23" s="9"/>
      <c r="I23" s="13"/>
      <c r="K23" s="10"/>
    </row>
    <row r="24" spans="1:11" ht="12.75" hidden="1">
      <c r="A24" s="27"/>
      <c r="B24" s="9"/>
      <c r="C24" s="9"/>
      <c r="D24" s="9"/>
      <c r="E24" s="9"/>
      <c r="F24" s="9"/>
      <c r="G24" s="9"/>
      <c r="H24" s="9"/>
      <c r="I24" s="13"/>
      <c r="K24" s="10"/>
    </row>
    <row r="25" spans="1:11" ht="12.75" hidden="1">
      <c r="A25" s="27"/>
      <c r="B25" s="9"/>
      <c r="C25" s="9"/>
      <c r="D25" s="9"/>
      <c r="E25" s="9"/>
      <c r="F25" s="9"/>
      <c r="G25" s="9"/>
      <c r="H25" s="9"/>
      <c r="I25" s="13"/>
      <c r="K25" s="10"/>
    </row>
    <row r="26" spans="1:11" ht="12.75" hidden="1">
      <c r="A26" s="27"/>
      <c r="B26" s="9"/>
      <c r="C26" s="9"/>
      <c r="D26" s="9"/>
      <c r="E26" s="9"/>
      <c r="F26" s="9"/>
      <c r="G26" s="9"/>
      <c r="H26" s="9"/>
      <c r="I26" s="13"/>
      <c r="K26" s="10"/>
    </row>
    <row r="27" spans="1:11" ht="12.75" hidden="1">
      <c r="A27" s="27"/>
      <c r="B27" s="9"/>
      <c r="C27" s="9"/>
      <c r="D27" s="9"/>
      <c r="E27" s="9"/>
      <c r="F27" s="9"/>
      <c r="G27" s="9"/>
      <c r="H27" s="9"/>
      <c r="I27" s="13"/>
      <c r="K27" s="10"/>
    </row>
    <row r="28" spans="1:11" ht="12.75" hidden="1">
      <c r="A28" s="27"/>
      <c r="B28" s="9"/>
      <c r="C28" s="9"/>
      <c r="D28" s="9"/>
      <c r="E28" s="9"/>
      <c r="F28" s="9"/>
      <c r="G28" s="9"/>
      <c r="H28" s="9"/>
      <c r="I28" s="13"/>
      <c r="K28" s="10"/>
    </row>
    <row r="29" spans="1:11" ht="12.75" hidden="1">
      <c r="A29" s="27"/>
      <c r="B29" s="9"/>
      <c r="C29" s="9"/>
      <c r="D29" s="9"/>
      <c r="E29" s="9"/>
      <c r="F29" s="9"/>
      <c r="G29" s="9"/>
      <c r="H29" s="9"/>
      <c r="I29" s="13"/>
      <c r="K29" s="10"/>
    </row>
    <row r="30" spans="1:11" ht="12.75" hidden="1">
      <c r="A30" s="27"/>
      <c r="B30" s="9"/>
      <c r="C30" s="9"/>
      <c r="D30" s="9"/>
      <c r="E30" s="9"/>
      <c r="F30" s="9"/>
      <c r="G30" s="9"/>
      <c r="H30" s="9"/>
      <c r="I30" s="13"/>
      <c r="K30" s="10"/>
    </row>
    <row r="31" spans="1:11" ht="12.75" hidden="1">
      <c r="A31" s="27"/>
      <c r="B31" s="9"/>
      <c r="C31" s="9"/>
      <c r="D31" s="9"/>
      <c r="E31" s="9"/>
      <c r="F31" s="9"/>
      <c r="G31" s="9"/>
      <c r="H31" s="9"/>
      <c r="I31" s="13"/>
      <c r="K31" s="10"/>
    </row>
    <row r="32" spans="1:11" ht="12.75" hidden="1">
      <c r="A32" s="27"/>
      <c r="B32" s="9"/>
      <c r="C32" s="9"/>
      <c r="D32" s="9"/>
      <c r="E32" s="9"/>
      <c r="F32" s="9"/>
      <c r="G32" s="9"/>
      <c r="H32" s="9"/>
      <c r="I32" s="13"/>
      <c r="K32" s="10"/>
    </row>
    <row r="33" spans="1:11" ht="12.75" hidden="1">
      <c r="A33" s="27"/>
      <c r="B33" s="9"/>
      <c r="C33" s="9"/>
      <c r="D33" s="9"/>
      <c r="E33" s="9"/>
      <c r="F33" s="9"/>
      <c r="G33" s="9"/>
      <c r="H33" s="9"/>
      <c r="I33" s="13"/>
      <c r="K33" s="10"/>
    </row>
    <row r="34" spans="1:9" ht="12.75">
      <c r="A34" s="28" t="s">
        <v>6</v>
      </c>
      <c r="B34" s="9"/>
      <c r="C34" s="9"/>
      <c r="D34" s="9"/>
      <c r="E34" s="9"/>
      <c r="F34" s="9"/>
      <c r="G34" s="9"/>
      <c r="H34" s="9"/>
      <c r="I34" s="13"/>
    </row>
    <row r="35" spans="1:9" ht="14.25" customHeight="1">
      <c r="A35" s="28"/>
      <c r="B35" s="9"/>
      <c r="C35" s="9"/>
      <c r="D35" s="9"/>
      <c r="E35" s="9"/>
      <c r="F35" s="9"/>
      <c r="G35" s="9"/>
      <c r="H35" s="9"/>
      <c r="I35" s="13"/>
    </row>
    <row r="36" spans="1:14" ht="12.75" hidden="1">
      <c r="A36" s="19" t="s">
        <v>43</v>
      </c>
      <c r="B36" s="14"/>
      <c r="C36" s="14"/>
      <c r="D36" s="14"/>
      <c r="E36" s="14"/>
      <c r="F36" s="14"/>
      <c r="G36" s="14"/>
      <c r="H36" s="14"/>
      <c r="I36" s="15"/>
      <c r="K36" t="s">
        <v>1</v>
      </c>
      <c r="N36" s="20"/>
    </row>
    <row r="37" spans="1:15" ht="12.75" hidden="1">
      <c r="A37" s="19" t="s">
        <v>2</v>
      </c>
      <c r="B37" s="14"/>
      <c r="C37" s="14"/>
      <c r="D37" s="14"/>
      <c r="E37" s="14"/>
      <c r="F37" s="14"/>
      <c r="G37" s="14"/>
      <c r="H37" s="14"/>
      <c r="I37" s="23">
        <f>K37+L37</f>
        <v>27874882</v>
      </c>
      <c r="K37" s="62">
        <v>27874882</v>
      </c>
      <c r="L37" s="16">
        <v>0</v>
      </c>
      <c r="M37" s="55"/>
      <c r="N37" s="37">
        <f>L40+L39</f>
        <v>0</v>
      </c>
      <c r="O37" s="63">
        <f>N37-L37</f>
        <v>0</v>
      </c>
    </row>
    <row r="38" spans="1:15" ht="12.75" hidden="1">
      <c r="A38" s="19" t="s">
        <v>3</v>
      </c>
      <c r="B38" s="14"/>
      <c r="C38" s="14"/>
      <c r="D38" s="14"/>
      <c r="E38" s="14"/>
      <c r="F38" s="14"/>
      <c r="G38" s="14"/>
      <c r="H38" s="14"/>
      <c r="I38" s="22"/>
      <c r="K38" s="56"/>
      <c r="L38" s="16"/>
      <c r="N38" s="78">
        <f>I39+I40</f>
        <v>27874882</v>
      </c>
      <c r="O38" s="64">
        <f>N38-I37</f>
        <v>0</v>
      </c>
    </row>
    <row r="39" spans="1:14" ht="12.75" hidden="1">
      <c r="A39" s="19" t="s">
        <v>44</v>
      </c>
      <c r="B39" s="14"/>
      <c r="C39" s="14"/>
      <c r="D39" s="14"/>
      <c r="E39" s="14"/>
      <c r="F39" s="14"/>
      <c r="G39" s="14"/>
      <c r="H39" s="14"/>
      <c r="I39" s="22">
        <f>K39+L39</f>
        <v>25027474</v>
      </c>
      <c r="K39" s="62">
        <v>25027474</v>
      </c>
      <c r="L39" s="16">
        <v>0</v>
      </c>
      <c r="N39" s="21"/>
    </row>
    <row r="40" spans="1:14" ht="12.75" hidden="1">
      <c r="A40" s="93" t="s">
        <v>34</v>
      </c>
      <c r="B40" s="88"/>
      <c r="C40" s="88"/>
      <c r="D40" s="88"/>
      <c r="E40" s="88"/>
      <c r="F40" s="88"/>
      <c r="G40" s="88"/>
      <c r="H40" s="88"/>
      <c r="I40" s="89">
        <f>K40+L40</f>
        <v>2847408</v>
      </c>
      <c r="K40" s="62">
        <v>2847408</v>
      </c>
      <c r="L40" s="16">
        <v>0</v>
      </c>
      <c r="N40" s="21"/>
    </row>
    <row r="41" spans="1:14" ht="12.75" hidden="1">
      <c r="A41" s="24" t="s">
        <v>4</v>
      </c>
      <c r="B41" s="14"/>
      <c r="C41" s="14"/>
      <c r="D41" s="14"/>
      <c r="E41" s="14"/>
      <c r="F41" s="14"/>
      <c r="G41" s="14"/>
      <c r="H41" s="14"/>
      <c r="I41" s="22"/>
      <c r="K41" s="57"/>
      <c r="L41" s="16"/>
      <c r="N41" s="20"/>
    </row>
    <row r="42" spans="1:14" ht="12.75" hidden="1">
      <c r="A42" s="24"/>
      <c r="B42" s="14"/>
      <c r="C42" s="14"/>
      <c r="D42" s="14"/>
      <c r="E42" s="14"/>
      <c r="F42" s="14"/>
      <c r="G42" s="14"/>
      <c r="H42" s="14"/>
      <c r="I42" s="22"/>
      <c r="K42" s="57"/>
      <c r="L42" s="16"/>
      <c r="N42" s="20"/>
    </row>
    <row r="43" spans="1:14" ht="12.75" hidden="1">
      <c r="A43" s="47" t="s">
        <v>13</v>
      </c>
      <c r="B43" s="48"/>
      <c r="C43" s="48"/>
      <c r="D43" s="48"/>
      <c r="E43" s="48"/>
      <c r="F43" s="48"/>
      <c r="G43" s="48"/>
      <c r="H43" s="48"/>
      <c r="I43" s="49"/>
      <c r="J43" s="45"/>
      <c r="K43" s="58"/>
      <c r="L43" s="46"/>
      <c r="N43" s="20"/>
    </row>
    <row r="44" spans="1:14" ht="12.75" hidden="1">
      <c r="A44" s="47" t="s">
        <v>35</v>
      </c>
      <c r="B44" s="48"/>
      <c r="C44" s="48"/>
      <c r="D44" s="48"/>
      <c r="E44" s="48"/>
      <c r="F44" s="48"/>
      <c r="G44" s="48"/>
      <c r="H44" s="48"/>
      <c r="I44" s="49"/>
      <c r="J44" s="45"/>
      <c r="K44" s="58"/>
      <c r="L44" s="46"/>
      <c r="N44" s="20"/>
    </row>
    <row r="45" spans="1:14" ht="12.75" hidden="1">
      <c r="A45" s="47" t="s">
        <v>2</v>
      </c>
      <c r="B45" s="48"/>
      <c r="C45" s="48"/>
      <c r="D45" s="48"/>
      <c r="E45" s="48"/>
      <c r="F45" s="48"/>
      <c r="G45" s="48"/>
      <c r="H45" s="48"/>
      <c r="I45" s="52">
        <f>K45+L45</f>
        <v>3834909</v>
      </c>
      <c r="J45" s="45"/>
      <c r="K45" s="59">
        <v>3834909</v>
      </c>
      <c r="L45" s="46">
        <v>0</v>
      </c>
      <c r="N45" s="21"/>
    </row>
    <row r="46" spans="1:14" ht="12.75" hidden="1">
      <c r="A46" s="51" t="s">
        <v>5</v>
      </c>
      <c r="B46" s="48"/>
      <c r="C46" s="48"/>
      <c r="D46" s="48"/>
      <c r="E46" s="48"/>
      <c r="F46" s="48"/>
      <c r="G46" s="48"/>
      <c r="H46" s="48"/>
      <c r="I46" s="52"/>
      <c r="J46" s="45"/>
      <c r="K46" s="59"/>
      <c r="L46" s="46"/>
      <c r="N46" s="20"/>
    </row>
    <row r="47" spans="1:14" ht="35.25" customHeight="1">
      <c r="A47" s="97" t="s">
        <v>55</v>
      </c>
      <c r="B47" s="97"/>
      <c r="C47" s="97"/>
      <c r="D47" s="97"/>
      <c r="E47" s="97"/>
      <c r="F47" s="97"/>
      <c r="G47" s="97"/>
      <c r="H47" s="97"/>
      <c r="I47" s="98"/>
      <c r="J47" s="45"/>
      <c r="K47" s="59"/>
      <c r="L47" s="46"/>
      <c r="N47" s="20"/>
    </row>
    <row r="48" spans="1:14" ht="15" customHeight="1">
      <c r="A48" s="75"/>
      <c r="B48" s="9"/>
      <c r="C48" s="9"/>
      <c r="D48" s="9"/>
      <c r="E48" s="9"/>
      <c r="F48" s="9"/>
      <c r="G48" s="9"/>
      <c r="H48" s="9"/>
      <c r="I48" s="52"/>
      <c r="J48" s="45"/>
      <c r="K48" s="59"/>
      <c r="L48" s="46"/>
      <c r="N48" s="20"/>
    </row>
    <row r="49" spans="1:14" ht="26.25" customHeight="1">
      <c r="A49" s="99" t="s">
        <v>56</v>
      </c>
      <c r="B49" s="98"/>
      <c r="C49" s="98"/>
      <c r="D49" s="98"/>
      <c r="E49" s="98"/>
      <c r="F49" s="98"/>
      <c r="G49" s="98"/>
      <c r="H49" s="98"/>
      <c r="I49" s="98"/>
      <c r="J49" s="45"/>
      <c r="K49" s="59"/>
      <c r="L49" s="46"/>
      <c r="N49" s="20"/>
    </row>
    <row r="50" spans="1:14" ht="12.75">
      <c r="A50" s="47"/>
      <c r="B50" s="48"/>
      <c r="C50" s="48"/>
      <c r="D50" s="48"/>
      <c r="E50" s="48"/>
      <c r="F50" s="48"/>
      <c r="G50" s="48"/>
      <c r="H50" s="48"/>
      <c r="I50" s="52"/>
      <c r="J50" s="45"/>
      <c r="K50" s="59"/>
      <c r="L50" s="46"/>
      <c r="N50" s="20"/>
    </row>
    <row r="51" spans="1:14" ht="12.75">
      <c r="A51" s="51"/>
      <c r="B51" s="48"/>
      <c r="C51" s="48"/>
      <c r="D51" s="48"/>
      <c r="E51" s="48"/>
      <c r="F51" s="48"/>
      <c r="G51" s="48"/>
      <c r="H51" s="48"/>
      <c r="I51" s="49"/>
      <c r="J51" s="45"/>
      <c r="K51" s="58"/>
      <c r="L51" s="46"/>
      <c r="N51" s="20"/>
    </row>
    <row r="52" spans="1:14" ht="12.75" hidden="1">
      <c r="A52" s="19" t="s">
        <v>22</v>
      </c>
      <c r="B52" s="48"/>
      <c r="C52" s="48"/>
      <c r="D52" s="48"/>
      <c r="E52" s="48"/>
      <c r="F52" s="48"/>
      <c r="G52" s="48"/>
      <c r="H52" s="48"/>
      <c r="I52" s="49"/>
      <c r="J52" s="45"/>
      <c r="K52" s="58"/>
      <c r="L52" s="46"/>
      <c r="N52" s="20"/>
    </row>
    <row r="53" spans="1:14" ht="12.75" hidden="1">
      <c r="A53" s="19" t="s">
        <v>12</v>
      </c>
      <c r="B53" s="48"/>
      <c r="C53" s="48"/>
      <c r="D53" s="48"/>
      <c r="E53" s="48"/>
      <c r="F53" s="48"/>
      <c r="G53" s="48"/>
      <c r="H53" s="48"/>
      <c r="I53" s="49"/>
      <c r="J53" s="45"/>
      <c r="K53" s="58"/>
      <c r="L53" s="46"/>
      <c r="N53" s="20"/>
    </row>
    <row r="54" spans="1:14" ht="12.75" hidden="1">
      <c r="A54" s="19" t="s">
        <v>23</v>
      </c>
      <c r="B54" s="48"/>
      <c r="C54" s="48"/>
      <c r="D54" s="48"/>
      <c r="E54" s="48"/>
      <c r="F54" s="48"/>
      <c r="G54" s="48"/>
      <c r="H54" s="48"/>
      <c r="I54" s="22">
        <f>K54+L54</f>
        <v>200000</v>
      </c>
      <c r="K54" s="62">
        <v>1221398</v>
      </c>
      <c r="L54" s="16">
        <f>-406742-614656</f>
        <v>-1021398</v>
      </c>
      <c r="N54" s="20">
        <f>1019024+93258</f>
        <v>1112282</v>
      </c>
    </row>
    <row r="55" spans="1:14" ht="12.75" hidden="1">
      <c r="A55" s="19"/>
      <c r="B55" s="48"/>
      <c r="C55" s="48"/>
      <c r="D55" s="48"/>
      <c r="E55" s="48"/>
      <c r="F55" s="48"/>
      <c r="G55" s="48"/>
      <c r="H55" s="48"/>
      <c r="I55" s="49"/>
      <c r="J55" s="45"/>
      <c r="K55" s="58"/>
      <c r="L55" s="46"/>
      <c r="N55" s="20"/>
    </row>
    <row r="56" spans="1:14" ht="12.75" hidden="1">
      <c r="A56" s="19"/>
      <c r="B56" s="48"/>
      <c r="C56" s="48"/>
      <c r="D56" s="48"/>
      <c r="E56" s="48"/>
      <c r="F56" s="48"/>
      <c r="G56" s="48"/>
      <c r="H56" s="48"/>
      <c r="I56" s="49"/>
      <c r="J56" s="45"/>
      <c r="K56" s="58"/>
      <c r="L56" s="46"/>
      <c r="N56" s="20"/>
    </row>
    <row r="57" spans="1:14" ht="12.75" hidden="1">
      <c r="A57" s="19"/>
      <c r="B57" s="48"/>
      <c r="C57" s="48"/>
      <c r="D57" s="48"/>
      <c r="E57" s="48"/>
      <c r="F57" s="48"/>
      <c r="G57" s="48"/>
      <c r="H57" s="48"/>
      <c r="I57" s="49"/>
      <c r="J57" s="45"/>
      <c r="K57" s="58"/>
      <c r="L57" s="46"/>
      <c r="N57" s="20"/>
    </row>
    <row r="58" spans="1:15" ht="12.75" hidden="1">
      <c r="A58" s="47" t="s">
        <v>45</v>
      </c>
      <c r="B58" s="48"/>
      <c r="C58" s="48"/>
      <c r="D58" s="48"/>
      <c r="E58" s="48"/>
      <c r="F58" s="48"/>
      <c r="G58" s="48"/>
      <c r="H58" s="48"/>
      <c r="I58" s="49"/>
      <c r="J58" s="45"/>
      <c r="K58" s="58"/>
      <c r="L58" s="46"/>
      <c r="N58" s="20"/>
      <c r="O58" s="20"/>
    </row>
    <row r="59" spans="1:15" ht="12.75" hidden="1">
      <c r="A59" s="47" t="s">
        <v>2</v>
      </c>
      <c r="B59" s="48"/>
      <c r="C59" s="48"/>
      <c r="D59" s="48"/>
      <c r="E59" s="48"/>
      <c r="F59" s="48"/>
      <c r="G59" s="48"/>
      <c r="H59" s="48"/>
      <c r="I59" s="52">
        <f>K59+L59</f>
        <v>26329382</v>
      </c>
      <c r="J59" s="45"/>
      <c r="K59" s="62">
        <v>26329382</v>
      </c>
      <c r="L59" s="46">
        <v>0</v>
      </c>
      <c r="M59" s="55"/>
      <c r="N59" s="21"/>
      <c r="O59" s="37"/>
    </row>
    <row r="60" spans="1:15" ht="12.75" hidden="1">
      <c r="A60" s="51" t="s">
        <v>8</v>
      </c>
      <c r="B60" s="48"/>
      <c r="C60" s="48"/>
      <c r="D60" s="48"/>
      <c r="E60" s="48"/>
      <c r="F60" s="48"/>
      <c r="G60" s="48"/>
      <c r="H60" s="48"/>
      <c r="I60" s="50"/>
      <c r="J60" s="45"/>
      <c r="K60" s="58"/>
      <c r="L60" s="46"/>
      <c r="N60" s="20"/>
      <c r="O60" s="20"/>
    </row>
    <row r="61" spans="1:15" ht="12.75" hidden="1">
      <c r="A61" s="51"/>
      <c r="B61" s="48"/>
      <c r="C61" s="48"/>
      <c r="D61" s="48"/>
      <c r="E61" s="48"/>
      <c r="F61" s="48"/>
      <c r="G61" s="48"/>
      <c r="H61" s="48"/>
      <c r="I61" s="50"/>
      <c r="J61" s="45"/>
      <c r="K61" s="58"/>
      <c r="L61" s="46"/>
      <c r="N61" s="37"/>
      <c r="O61" s="20"/>
    </row>
    <row r="62" spans="1:15" ht="12.75" hidden="1">
      <c r="A62" s="94" t="s">
        <v>46</v>
      </c>
      <c r="B62" s="73"/>
      <c r="C62" s="53"/>
      <c r="D62" s="53"/>
      <c r="E62" s="53"/>
      <c r="F62" s="53"/>
      <c r="G62" s="53"/>
      <c r="H62" s="53"/>
      <c r="I62" s="49"/>
      <c r="J62" s="45"/>
      <c r="K62" s="61"/>
      <c r="L62" s="46"/>
      <c r="N62" s="20"/>
      <c r="O62" s="20"/>
    </row>
    <row r="63" spans="1:15" ht="12.75" hidden="1">
      <c r="A63" s="100" t="s">
        <v>2</v>
      </c>
      <c r="B63" s="100"/>
      <c r="C63" s="53"/>
      <c r="D63" s="53"/>
      <c r="E63" s="53"/>
      <c r="F63" s="53"/>
      <c r="G63" s="53"/>
      <c r="H63" s="53"/>
      <c r="I63" s="52">
        <f>K63+L63</f>
        <v>24345581</v>
      </c>
      <c r="J63" s="45"/>
      <c r="K63" s="62">
        <v>24345581</v>
      </c>
      <c r="L63" s="46">
        <v>0</v>
      </c>
      <c r="N63" s="37">
        <f>L63+L66</f>
        <v>0</v>
      </c>
      <c r="O63" s="66">
        <f>N63-L59</f>
        <v>0</v>
      </c>
    </row>
    <row r="64" spans="1:15" ht="12.75" hidden="1">
      <c r="A64" s="72"/>
      <c r="B64" s="88"/>
      <c r="C64" s="48"/>
      <c r="D64" s="48"/>
      <c r="E64" s="48"/>
      <c r="F64" s="48"/>
      <c r="G64" s="48"/>
      <c r="H64" s="48"/>
      <c r="I64" s="50"/>
      <c r="J64" s="45"/>
      <c r="K64" s="58"/>
      <c r="L64" s="46"/>
      <c r="N64" s="37">
        <f>I66+I63</f>
        <v>26329382</v>
      </c>
      <c r="O64" s="67">
        <f>N64-I59</f>
        <v>0</v>
      </c>
    </row>
    <row r="65" spans="1:15" ht="12.75" hidden="1">
      <c r="A65" s="94" t="s">
        <v>47</v>
      </c>
      <c r="B65" s="73"/>
      <c r="C65" s="53"/>
      <c r="D65" s="53"/>
      <c r="E65" s="53"/>
      <c r="F65" s="53"/>
      <c r="G65" s="53"/>
      <c r="H65" s="53"/>
      <c r="I65" s="49"/>
      <c r="J65" s="54"/>
      <c r="K65" s="61"/>
      <c r="L65" s="46"/>
      <c r="N65" s="20"/>
      <c r="O65" s="20"/>
    </row>
    <row r="66" spans="1:15" ht="12.75" hidden="1">
      <c r="A66" s="100" t="s">
        <v>2</v>
      </c>
      <c r="B66" s="100"/>
      <c r="C66" s="53"/>
      <c r="D66" s="53"/>
      <c r="E66" s="53"/>
      <c r="F66" s="53"/>
      <c r="G66" s="53"/>
      <c r="H66" s="53"/>
      <c r="I66" s="52">
        <f>K66+L66</f>
        <v>1983801</v>
      </c>
      <c r="J66" s="54"/>
      <c r="K66" s="62">
        <v>1983801</v>
      </c>
      <c r="L66" s="46">
        <v>0</v>
      </c>
      <c r="M66" s="16"/>
      <c r="N66" s="37"/>
      <c r="O66" s="21"/>
    </row>
    <row r="67" spans="1:15" ht="12.75" hidden="1">
      <c r="A67" s="51" t="s">
        <v>36</v>
      </c>
      <c r="B67" s="47"/>
      <c r="C67" s="53"/>
      <c r="D67" s="53"/>
      <c r="E67" s="53"/>
      <c r="F67" s="53"/>
      <c r="G67" s="53"/>
      <c r="H67" s="53"/>
      <c r="I67" s="52"/>
      <c r="J67" s="54"/>
      <c r="K67" s="58"/>
      <c r="L67" s="46"/>
      <c r="N67" s="20"/>
      <c r="O67" s="20"/>
    </row>
    <row r="68" spans="1:15" ht="12.75" hidden="1">
      <c r="A68" s="51"/>
      <c r="B68" s="47"/>
      <c r="C68" s="53"/>
      <c r="D68" s="53"/>
      <c r="E68" s="53"/>
      <c r="F68" s="53"/>
      <c r="G68" s="53"/>
      <c r="H68" s="53"/>
      <c r="I68" s="52"/>
      <c r="J68" s="45"/>
      <c r="K68" s="60"/>
      <c r="L68" s="46"/>
      <c r="N68" s="42"/>
      <c r="O68" s="43">
        <f>L63+L66</f>
        <v>0</v>
      </c>
    </row>
    <row r="69" spans="1:14" ht="12.75" hidden="1">
      <c r="A69" s="83" t="s">
        <v>38</v>
      </c>
      <c r="B69" s="80"/>
      <c r="C69" s="80"/>
      <c r="D69" s="80"/>
      <c r="E69" s="80"/>
      <c r="F69" s="80"/>
      <c r="G69" s="80"/>
      <c r="H69" s="80"/>
      <c r="I69" s="81"/>
      <c r="J69" s="54"/>
      <c r="K69" s="58"/>
      <c r="L69" s="46"/>
      <c r="M69" s="17"/>
      <c r="N69" s="20"/>
    </row>
    <row r="70" spans="1:14" ht="12.75" hidden="1">
      <c r="A70" s="93" t="s">
        <v>37</v>
      </c>
      <c r="B70" s="79"/>
      <c r="C70" s="73"/>
      <c r="D70" s="73"/>
      <c r="E70" s="73"/>
      <c r="F70" s="73"/>
      <c r="G70" s="73"/>
      <c r="H70" s="73"/>
      <c r="I70" s="74"/>
      <c r="J70" s="54"/>
      <c r="K70" s="58"/>
      <c r="L70" s="46"/>
      <c r="M70" s="17"/>
      <c r="N70" s="20"/>
    </row>
    <row r="71" spans="1:14" ht="12.75" hidden="1">
      <c r="A71" s="72"/>
      <c r="B71" s="90"/>
      <c r="C71" s="73"/>
      <c r="D71" s="73"/>
      <c r="E71" s="73"/>
      <c r="F71" s="73"/>
      <c r="G71" s="73"/>
      <c r="H71" s="73"/>
      <c r="I71" s="74"/>
      <c r="J71" s="54"/>
      <c r="K71" s="50"/>
      <c r="L71" s="46"/>
      <c r="N71" s="37"/>
    </row>
    <row r="72" spans="1:14" ht="12.75" hidden="1">
      <c r="A72" s="94" t="s">
        <v>49</v>
      </c>
      <c r="B72" s="90"/>
      <c r="C72" s="73"/>
      <c r="D72" s="73"/>
      <c r="E72" s="73"/>
      <c r="F72" s="73"/>
      <c r="G72" s="73"/>
      <c r="H72" s="73"/>
      <c r="I72" s="74"/>
      <c r="J72" s="54"/>
      <c r="K72" s="50"/>
      <c r="L72" s="46"/>
      <c r="N72" s="37"/>
    </row>
    <row r="73" spans="1:14" ht="14.25" customHeight="1" hidden="1">
      <c r="A73" s="91" t="s">
        <v>50</v>
      </c>
      <c r="B73" s="92"/>
      <c r="C73" s="92"/>
      <c r="D73" s="92"/>
      <c r="E73" s="92"/>
      <c r="F73" s="92"/>
      <c r="G73" s="92"/>
      <c r="H73" s="92"/>
      <c r="I73" s="92"/>
      <c r="J73" s="54"/>
      <c r="K73" s="50"/>
      <c r="L73" s="46"/>
      <c r="N73" s="37"/>
    </row>
    <row r="74" spans="1:14" ht="12.75">
      <c r="A74" s="90"/>
      <c r="B74" s="82"/>
      <c r="C74" s="73"/>
      <c r="D74" s="73"/>
      <c r="E74" s="73"/>
      <c r="F74" s="73"/>
      <c r="G74" s="73"/>
      <c r="H74" s="73"/>
      <c r="I74" s="74"/>
      <c r="J74" s="54"/>
      <c r="K74" s="50"/>
      <c r="L74" s="46"/>
      <c r="N74" s="37"/>
    </row>
    <row r="75" spans="1:9" ht="33.75" customHeight="1">
      <c r="A75" s="103" t="s">
        <v>48</v>
      </c>
      <c r="B75" s="98"/>
      <c r="C75" s="98"/>
      <c r="D75" s="98"/>
      <c r="E75" s="98"/>
      <c r="F75" s="98"/>
      <c r="G75" s="98"/>
      <c r="H75" s="98"/>
      <c r="I75" s="98"/>
    </row>
    <row r="76" spans="1:9" ht="12.75">
      <c r="A76" s="101"/>
      <c r="B76" s="101"/>
      <c r="C76" s="101"/>
      <c r="D76" s="101"/>
      <c r="E76" s="101"/>
      <c r="F76" s="101"/>
      <c r="G76" s="101"/>
      <c r="H76" s="101"/>
      <c r="I76" s="101"/>
    </row>
  </sheetData>
  <sheetProtection/>
  <mergeCells count="10">
    <mergeCell ref="A47:I47"/>
    <mergeCell ref="A49:I49"/>
    <mergeCell ref="A66:B66"/>
    <mergeCell ref="A76:I76"/>
    <mergeCell ref="A1:I1"/>
    <mergeCell ref="A2:I2"/>
    <mergeCell ref="A3:I3"/>
    <mergeCell ref="A11:I11"/>
    <mergeCell ref="A63:B63"/>
    <mergeCell ref="A75:I75"/>
  </mergeCells>
  <printOptions/>
  <pageMargins left="0.7086614173228347" right="0.11811023622047245" top="0.7480314960629921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F28" sqref="A1:F28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2.625" style="0" bestFit="1" customWidth="1"/>
    <col min="6" max="6" width="31.625" style="0" customWidth="1"/>
    <col min="7" max="7" width="14.625" style="0" customWidth="1"/>
    <col min="8" max="8" width="14.00390625" style="0" customWidth="1"/>
    <col min="9" max="9" width="12.75390625" style="0" customWidth="1"/>
    <col min="10" max="10" width="12.25390625" style="0" bestFit="1" customWidth="1"/>
    <col min="11" max="11" width="11.75390625" style="0" customWidth="1"/>
    <col min="12" max="12" width="13.125" style="0" customWidth="1"/>
  </cols>
  <sheetData>
    <row r="1" spans="1:5" ht="14.25">
      <c r="A1" s="26" t="s">
        <v>9</v>
      </c>
      <c r="E1" s="16"/>
    </row>
    <row r="2" spans="1:14" ht="14.25">
      <c r="A2" s="68" t="s">
        <v>57</v>
      </c>
      <c r="B2" s="69"/>
      <c r="C2" s="69"/>
      <c r="D2" s="69"/>
      <c r="E2" s="70"/>
      <c r="F2" s="69"/>
      <c r="G2" s="69"/>
      <c r="J2" s="25"/>
      <c r="N2" s="16"/>
    </row>
    <row r="3" spans="1:14" ht="14.25">
      <c r="A3" s="68" t="s">
        <v>31</v>
      </c>
      <c r="B3" s="69"/>
      <c r="C3" s="69"/>
      <c r="D3" s="69"/>
      <c r="E3" s="70"/>
      <c r="F3" s="69"/>
      <c r="G3" s="69"/>
      <c r="J3" s="25"/>
      <c r="N3" s="16"/>
    </row>
    <row r="4" spans="5:14" ht="15">
      <c r="E4" s="16"/>
      <c r="H4" s="45"/>
      <c r="I4" s="45"/>
      <c r="J4" s="38"/>
      <c r="K4" s="26"/>
      <c r="N4" s="16"/>
    </row>
    <row r="5" spans="5:14" ht="29.25" customHeight="1">
      <c r="E5" s="16"/>
      <c r="H5" s="45"/>
      <c r="I5" s="45"/>
      <c r="J5" s="38"/>
      <c r="K5" s="26"/>
      <c r="N5" s="16"/>
    </row>
    <row r="6" spans="5:14" ht="15">
      <c r="E6" s="16"/>
      <c r="H6" s="45"/>
      <c r="I6" s="45"/>
      <c r="J6" s="38"/>
      <c r="K6" s="26"/>
      <c r="N6" s="16"/>
    </row>
    <row r="7" spans="5:14" ht="15">
      <c r="E7" s="16"/>
      <c r="H7" s="45"/>
      <c r="I7" s="45"/>
      <c r="J7" s="38"/>
      <c r="K7" s="26"/>
      <c r="N7" s="16"/>
    </row>
    <row r="8" spans="1:14" ht="14.25">
      <c r="A8" s="68" t="s">
        <v>58</v>
      </c>
      <c r="B8" s="26"/>
      <c r="C8" s="26"/>
      <c r="D8" s="26"/>
      <c r="E8" s="29">
        <v>27874882</v>
      </c>
      <c r="F8" s="26"/>
      <c r="G8" s="16"/>
      <c r="H8" s="46"/>
      <c r="I8" s="45"/>
      <c r="N8" s="16"/>
    </row>
    <row r="9" spans="1:14" ht="15">
      <c r="A9" s="85" t="s">
        <v>10</v>
      </c>
      <c r="B9" s="30"/>
      <c r="C9" s="30"/>
      <c r="D9" s="30"/>
      <c r="E9" s="31">
        <v>0</v>
      </c>
      <c r="F9" s="26"/>
      <c r="H9" s="45"/>
      <c r="I9" s="45"/>
      <c r="N9" s="16"/>
    </row>
    <row r="10" spans="1:14" ht="14.25">
      <c r="A10" s="68" t="s">
        <v>7</v>
      </c>
      <c r="B10" s="26"/>
      <c r="C10" s="26"/>
      <c r="D10" s="26"/>
      <c r="E10" s="29">
        <f>SUM(E8:E9)</f>
        <v>27874882</v>
      </c>
      <c r="F10" s="26"/>
      <c r="H10" s="45"/>
      <c r="I10" s="45"/>
      <c r="N10" s="16"/>
    </row>
    <row r="11" spans="1:14" ht="14.25">
      <c r="A11" s="68"/>
      <c r="B11" s="26"/>
      <c r="C11" s="26"/>
      <c r="D11" s="26"/>
      <c r="E11" s="29"/>
      <c r="F11" s="26"/>
      <c r="H11" s="45"/>
      <c r="I11" s="45"/>
      <c r="N11" s="16"/>
    </row>
    <row r="12" spans="1:15" ht="14.25">
      <c r="A12" s="86" t="s">
        <v>59</v>
      </c>
      <c r="B12" s="32"/>
      <c r="C12" s="32"/>
      <c r="D12" s="32"/>
      <c r="E12" s="33">
        <v>26329382</v>
      </c>
      <c r="F12" s="26"/>
      <c r="H12" s="16"/>
      <c r="J12" s="39"/>
      <c r="K12" s="40"/>
      <c r="L12" s="40"/>
      <c r="M12" s="40"/>
      <c r="N12" s="41"/>
      <c r="O12" s="18"/>
    </row>
    <row r="13" spans="1:15" ht="15">
      <c r="A13" s="85" t="s">
        <v>11</v>
      </c>
      <c r="B13" s="34"/>
      <c r="C13" s="34"/>
      <c r="D13" s="34"/>
      <c r="E13" s="31">
        <v>0</v>
      </c>
      <c r="F13" s="26"/>
      <c r="G13" s="16"/>
      <c r="I13" s="16">
        <v>1545500</v>
      </c>
      <c r="J13" s="39" t="s">
        <v>30</v>
      </c>
      <c r="K13" s="40"/>
      <c r="L13" s="40"/>
      <c r="M13" s="40"/>
      <c r="N13" s="41"/>
      <c r="O13" s="18"/>
    </row>
    <row r="14" spans="1:15" ht="15">
      <c r="A14" s="87" t="s">
        <v>7</v>
      </c>
      <c r="B14" s="35"/>
      <c r="C14" s="35"/>
      <c r="D14" s="35"/>
      <c r="E14" s="36">
        <f>SUM(E12:E13)</f>
        <v>26329382</v>
      </c>
      <c r="F14" s="26"/>
      <c r="G14" s="16"/>
      <c r="I14" s="16">
        <f>E13-E9</f>
        <v>0</v>
      </c>
      <c r="J14" s="104" t="s">
        <v>14</v>
      </c>
      <c r="K14" s="105"/>
      <c r="L14" s="105"/>
      <c r="M14" s="105"/>
      <c r="N14" s="105"/>
      <c r="O14" s="105"/>
    </row>
    <row r="15" spans="1:15" ht="15">
      <c r="A15" s="87"/>
      <c r="B15" s="35"/>
      <c r="C15" s="35"/>
      <c r="D15" s="35"/>
      <c r="E15" s="36"/>
      <c r="F15" s="26"/>
      <c r="G15" s="16"/>
      <c r="I15" s="16">
        <f>E10-E14</f>
        <v>1545500</v>
      </c>
      <c r="J15" s="44"/>
      <c r="K15" s="1"/>
      <c r="L15" s="1"/>
      <c r="M15" s="1"/>
      <c r="N15" s="1"/>
      <c r="O15" s="1"/>
    </row>
    <row r="16" spans="1:15" ht="14.25">
      <c r="A16" s="26" t="s">
        <v>60</v>
      </c>
      <c r="B16" s="26"/>
      <c r="C16" s="26"/>
      <c r="D16" s="26"/>
      <c r="E16" s="29"/>
      <c r="F16" s="26"/>
      <c r="G16" s="16"/>
      <c r="I16" s="16"/>
      <c r="J16" s="44"/>
      <c r="K16" s="1"/>
      <c r="L16" s="1"/>
      <c r="M16" s="1"/>
      <c r="N16" s="1"/>
      <c r="O16" s="1"/>
    </row>
    <row r="17" spans="1:15" ht="14.25">
      <c r="A17" s="26"/>
      <c r="B17" s="26"/>
      <c r="C17" s="26"/>
      <c r="D17" s="26"/>
      <c r="E17" s="29"/>
      <c r="F17" s="26"/>
      <c r="G17" s="16"/>
      <c r="I17" s="16"/>
      <c r="J17" s="44"/>
      <c r="K17" s="1"/>
      <c r="L17" s="1"/>
      <c r="M17" s="1"/>
      <c r="N17" s="1"/>
      <c r="O17" s="1"/>
    </row>
    <row r="18" spans="1:15" ht="14.25" customHeight="1">
      <c r="A18" s="26" t="s">
        <v>61</v>
      </c>
      <c r="B18" s="26"/>
      <c r="C18" s="26"/>
      <c r="D18" s="26"/>
      <c r="E18" s="29"/>
      <c r="F18" s="26"/>
      <c r="G18" s="16"/>
      <c r="I18" s="16"/>
      <c r="J18" s="44"/>
      <c r="K18" s="1"/>
      <c r="L18" s="1"/>
      <c r="M18" s="1"/>
      <c r="N18" s="1"/>
      <c r="O18" s="1"/>
    </row>
    <row r="19" spans="1:15" ht="15.75" customHeight="1">
      <c r="A19" s="71" t="s">
        <v>62</v>
      </c>
      <c r="B19" s="1"/>
      <c r="C19" s="1"/>
      <c r="D19" s="1"/>
      <c r="E19" s="1"/>
      <c r="F19" s="84"/>
      <c r="G19" s="16"/>
      <c r="I19" s="16"/>
      <c r="J19" s="44"/>
      <c r="K19" s="1"/>
      <c r="L19" s="1"/>
      <c r="M19" s="1"/>
      <c r="N19" s="1"/>
      <c r="O19" s="1"/>
    </row>
    <row r="20" spans="1:15" ht="15.75" customHeight="1">
      <c r="A20" s="71" t="s">
        <v>63</v>
      </c>
      <c r="B20" s="1"/>
      <c r="C20" s="1"/>
      <c r="D20" s="1"/>
      <c r="E20" s="1"/>
      <c r="F20" s="84"/>
      <c r="G20" s="16"/>
      <c r="I20" s="16"/>
      <c r="J20" s="44"/>
      <c r="K20" s="1"/>
      <c r="L20" s="1"/>
      <c r="M20" s="1"/>
      <c r="N20" s="1"/>
      <c r="O20" s="1"/>
    </row>
    <row r="21" spans="1:15" ht="15.75" customHeight="1">
      <c r="A21" s="71" t="s">
        <v>64</v>
      </c>
      <c r="B21" s="1"/>
      <c r="C21" s="1"/>
      <c r="D21" s="1"/>
      <c r="E21" s="1"/>
      <c r="F21" s="84"/>
      <c r="G21" s="16">
        <v>15000</v>
      </c>
      <c r="I21" s="16"/>
      <c r="J21" s="44"/>
      <c r="K21" s="1"/>
      <c r="L21" s="1"/>
      <c r="M21" s="1"/>
      <c r="N21" s="1"/>
      <c r="O21" s="1"/>
    </row>
    <row r="22" spans="1:15" ht="15.75" customHeight="1">
      <c r="A22" s="71" t="s">
        <v>65</v>
      </c>
      <c r="B22" s="1"/>
      <c r="C22" s="1"/>
      <c r="D22" s="1"/>
      <c r="E22" s="1"/>
      <c r="F22" s="84"/>
      <c r="G22" s="16"/>
      <c r="I22" s="16"/>
      <c r="J22" s="44"/>
      <c r="K22" s="1"/>
      <c r="L22" s="1"/>
      <c r="M22" s="1"/>
      <c r="N22" s="1"/>
      <c r="O22" s="1"/>
    </row>
    <row r="23" spans="1:15" ht="15.75" customHeight="1">
      <c r="A23" s="71" t="s">
        <v>66</v>
      </c>
      <c r="B23" s="1"/>
      <c r="C23" s="1"/>
      <c r="D23" s="1"/>
      <c r="E23" s="1"/>
      <c r="F23" s="84"/>
      <c r="G23" s="16"/>
      <c r="I23" s="16"/>
      <c r="J23" s="44"/>
      <c r="K23" s="1"/>
      <c r="L23" s="1"/>
      <c r="M23" s="1"/>
      <c r="N23" s="1"/>
      <c r="O23" s="1"/>
    </row>
    <row r="24" spans="1:15" ht="15.75" customHeight="1">
      <c r="A24" s="71" t="s">
        <v>68</v>
      </c>
      <c r="B24" s="1"/>
      <c r="C24" s="1"/>
      <c r="D24" s="1"/>
      <c r="E24" s="1"/>
      <c r="F24" s="84"/>
      <c r="G24" s="16">
        <v>361492</v>
      </c>
      <c r="H24" s="16">
        <f>G21+G24</f>
        <v>376492</v>
      </c>
      <c r="I24" s="16"/>
      <c r="J24" s="44"/>
      <c r="K24" s="1"/>
      <c r="L24" s="1"/>
      <c r="M24" s="1"/>
      <c r="N24" s="1"/>
      <c r="O24" s="1"/>
    </row>
    <row r="25" spans="1:15" ht="15.75" customHeight="1">
      <c r="A25" s="71" t="s">
        <v>67</v>
      </c>
      <c r="B25" s="1"/>
      <c r="C25" s="1"/>
      <c r="D25" s="1"/>
      <c r="E25" s="1"/>
      <c r="F25" s="84"/>
      <c r="G25" s="16"/>
      <c r="I25" s="16"/>
      <c r="J25" s="44"/>
      <c r="K25" s="1"/>
      <c r="L25" s="1"/>
      <c r="M25" s="1"/>
      <c r="N25" s="1"/>
      <c r="O25" s="1"/>
    </row>
    <row r="26" spans="1:15" ht="15.75" customHeight="1">
      <c r="A26" s="71"/>
      <c r="B26" s="1"/>
      <c r="C26" s="1"/>
      <c r="D26" s="1"/>
      <c r="E26" s="1"/>
      <c r="F26" s="84"/>
      <c r="G26" s="16"/>
      <c r="I26" s="16"/>
      <c r="J26" s="44"/>
      <c r="K26" s="1"/>
      <c r="L26" s="1"/>
      <c r="M26" s="1"/>
      <c r="N26" s="1"/>
      <c r="O26" s="1"/>
    </row>
    <row r="27" spans="1:15" ht="15.75" customHeight="1">
      <c r="A27" s="71" t="s">
        <v>69</v>
      </c>
      <c r="B27" s="1"/>
      <c r="C27" s="1"/>
      <c r="D27" s="1"/>
      <c r="E27" s="1"/>
      <c r="F27" s="84"/>
      <c r="G27" s="16"/>
      <c r="I27" s="16"/>
      <c r="J27" s="44"/>
      <c r="K27" s="1"/>
      <c r="L27" s="1"/>
      <c r="M27" s="1"/>
      <c r="N27" s="1"/>
      <c r="O27" s="1"/>
    </row>
    <row r="28" spans="1:15" ht="15.75" customHeight="1">
      <c r="A28" s="71" t="s">
        <v>70</v>
      </c>
      <c r="B28" s="1"/>
      <c r="C28" s="1"/>
      <c r="D28" s="1"/>
      <c r="E28" s="1"/>
      <c r="F28" s="84"/>
      <c r="G28" s="16"/>
      <c r="I28" s="16"/>
      <c r="J28" s="44"/>
      <c r="K28" s="1"/>
      <c r="L28" s="1"/>
      <c r="M28" s="1"/>
      <c r="N28" s="1"/>
      <c r="O28" s="1"/>
    </row>
    <row r="29" spans="1:15" ht="15.75" customHeight="1">
      <c r="A29" s="71"/>
      <c r="B29" s="1"/>
      <c r="C29" s="1"/>
      <c r="D29" s="1"/>
      <c r="E29" s="1"/>
      <c r="F29" s="84"/>
      <c r="G29" s="16"/>
      <c r="I29" s="16"/>
      <c r="J29" s="44"/>
      <c r="K29" s="1"/>
      <c r="L29" s="1"/>
      <c r="M29" s="1"/>
      <c r="N29" s="1"/>
      <c r="O29" s="1"/>
    </row>
    <row r="30" spans="1:15" ht="15.75" customHeight="1">
      <c r="A30" s="71"/>
      <c r="B30" s="1"/>
      <c r="C30" s="1"/>
      <c r="D30" s="1"/>
      <c r="E30" s="1"/>
      <c r="F30" s="84"/>
      <c r="G30" s="16"/>
      <c r="I30" s="16"/>
      <c r="J30" s="44"/>
      <c r="K30" s="1"/>
      <c r="L30" s="1"/>
      <c r="M30" s="1"/>
      <c r="N30" s="1"/>
      <c r="O30" s="1"/>
    </row>
    <row r="31" spans="1:15" ht="15.75" customHeight="1">
      <c r="A31" s="71"/>
      <c r="B31" s="1"/>
      <c r="C31" s="1"/>
      <c r="D31" s="1"/>
      <c r="E31" s="1"/>
      <c r="F31" s="84"/>
      <c r="G31" s="16"/>
      <c r="I31" s="16"/>
      <c r="J31" s="44"/>
      <c r="K31" s="1"/>
      <c r="L31" s="1"/>
      <c r="M31" s="1"/>
      <c r="N31" s="1"/>
      <c r="O31" s="1"/>
    </row>
    <row r="32" spans="1:15" ht="15.75" customHeight="1">
      <c r="A32" s="71"/>
      <c r="B32" s="84"/>
      <c r="C32" s="84"/>
      <c r="D32" s="84"/>
      <c r="E32" s="84"/>
      <c r="F32" s="84"/>
      <c r="G32" s="16"/>
      <c r="I32" s="16"/>
      <c r="J32" s="44"/>
      <c r="K32" s="1"/>
      <c r="L32" s="1"/>
      <c r="M32" s="1"/>
      <c r="N32" s="1"/>
      <c r="O32" s="1"/>
    </row>
    <row r="33" spans="1:15" ht="15.75" customHeight="1">
      <c r="A33" s="71"/>
      <c r="B33" s="84"/>
      <c r="C33" s="84"/>
      <c r="D33" s="84"/>
      <c r="E33" s="84"/>
      <c r="F33" s="84"/>
      <c r="G33" s="16"/>
      <c r="I33" s="16"/>
      <c r="J33" s="44"/>
      <c r="K33" s="1"/>
      <c r="L33" s="1"/>
      <c r="M33" s="1"/>
      <c r="N33" s="1"/>
      <c r="O33" s="1"/>
    </row>
    <row r="34" spans="1:4" ht="14.25">
      <c r="A34" s="26"/>
      <c r="D34" s="71"/>
    </row>
    <row r="35" spans="1:4" ht="14.25">
      <c r="A35" s="26"/>
      <c r="D35" s="71"/>
    </row>
    <row r="36" spans="1:4" ht="14.25">
      <c r="A36" s="26"/>
      <c r="D36" s="71"/>
    </row>
    <row r="37" ht="14.25">
      <c r="A37" s="26"/>
    </row>
    <row r="38" ht="14.25">
      <c r="A38" s="26"/>
    </row>
    <row r="39" ht="14.25">
      <c r="A39" s="26"/>
    </row>
    <row r="40" ht="14.25">
      <c r="A40" s="26"/>
    </row>
    <row r="41" ht="14.25">
      <c r="A41" s="26"/>
    </row>
    <row r="42" ht="14.25">
      <c r="A42" s="26"/>
    </row>
    <row r="43" ht="14.25">
      <c r="A43" s="26"/>
    </row>
    <row r="44" ht="14.25">
      <c r="A44" s="26"/>
    </row>
    <row r="45" spans="1:7" ht="14.25">
      <c r="A45" s="68"/>
      <c r="B45" s="69"/>
      <c r="C45" s="69"/>
      <c r="D45" s="69"/>
      <c r="E45" s="69"/>
      <c r="F45" s="69"/>
      <c r="G45" s="69"/>
    </row>
    <row r="46" spans="1:7" ht="14.25">
      <c r="A46" s="68"/>
      <c r="B46" s="69"/>
      <c r="C46" s="69"/>
      <c r="D46" s="69"/>
      <c r="E46" s="69"/>
      <c r="F46" s="69"/>
      <c r="G46" s="69"/>
    </row>
    <row r="47" spans="1:7" ht="14.25">
      <c r="A47" s="68"/>
      <c r="B47" s="69"/>
      <c r="C47" s="69"/>
      <c r="D47" s="69"/>
      <c r="E47" s="69"/>
      <c r="F47" s="69"/>
      <c r="G47" s="69"/>
    </row>
    <row r="48" ht="14.25">
      <c r="A48" s="26"/>
    </row>
    <row r="49" ht="14.25">
      <c r="A49" s="26"/>
    </row>
    <row r="50" ht="14.25">
      <c r="A50" s="26"/>
    </row>
    <row r="51" ht="14.25">
      <c r="A51" s="26"/>
    </row>
    <row r="52" ht="14.25">
      <c r="A52" s="26"/>
    </row>
    <row r="53" ht="14.25">
      <c r="A53" s="26"/>
    </row>
    <row r="54" ht="14.25">
      <c r="A54" s="26"/>
    </row>
    <row r="55" ht="14.25">
      <c r="A55" s="26"/>
    </row>
    <row r="56" ht="14.25">
      <c r="A56" s="26"/>
    </row>
    <row r="57" ht="14.25">
      <c r="A57" s="26"/>
    </row>
    <row r="58" ht="14.25">
      <c r="A58" s="26"/>
    </row>
    <row r="59" ht="14.25">
      <c r="A59" s="26"/>
    </row>
    <row r="60" ht="14.25">
      <c r="A60" s="26"/>
    </row>
    <row r="61" spans="4:5" ht="14.25">
      <c r="D61" s="71"/>
      <c r="E61" s="71" t="s">
        <v>25</v>
      </c>
    </row>
    <row r="62" spans="4:5" ht="14.25">
      <c r="D62" s="71"/>
      <c r="E62" s="71" t="s">
        <v>26</v>
      </c>
    </row>
    <row r="64" ht="12.75">
      <c r="E64" t="s">
        <v>28</v>
      </c>
    </row>
    <row r="65" ht="12.75">
      <c r="E65" t="s">
        <v>29</v>
      </c>
    </row>
    <row r="67" spans="1:7" ht="14.25">
      <c r="A67" s="106"/>
      <c r="B67" s="107"/>
      <c r="C67" s="107"/>
      <c r="D67" s="107"/>
      <c r="E67" s="107"/>
      <c r="F67" s="107"/>
      <c r="G67" s="107"/>
    </row>
    <row r="68" spans="1:7" ht="14.25">
      <c r="A68" s="68"/>
      <c r="B68" s="95"/>
      <c r="C68" s="95"/>
      <c r="D68" s="95"/>
      <c r="E68" s="95"/>
      <c r="F68" s="95"/>
      <c r="G68" s="95"/>
    </row>
    <row r="69" spans="1:7" ht="14.25">
      <c r="A69" s="68"/>
      <c r="B69" s="95"/>
      <c r="C69" s="95"/>
      <c r="D69" s="95"/>
      <c r="E69" s="95"/>
      <c r="F69" s="95"/>
      <c r="G69" s="95"/>
    </row>
    <row r="70" spans="1:7" ht="14.25">
      <c r="A70" s="106"/>
      <c r="B70" s="107"/>
      <c r="C70" s="107"/>
      <c r="D70" s="107"/>
      <c r="E70" s="107"/>
      <c r="F70" s="107"/>
      <c r="G70" s="107"/>
    </row>
    <row r="71" spans="1:7" ht="14.25">
      <c r="A71" s="68"/>
      <c r="B71" s="95"/>
      <c r="C71" s="95"/>
      <c r="D71" s="95"/>
      <c r="E71" s="95"/>
      <c r="F71" s="95"/>
      <c r="G71" s="95"/>
    </row>
    <row r="72" spans="1:7" ht="14.25">
      <c r="A72" s="106"/>
      <c r="B72" s="107"/>
      <c r="C72" s="107"/>
      <c r="D72" s="107"/>
      <c r="E72" s="107"/>
      <c r="F72" s="107"/>
      <c r="G72" s="107"/>
    </row>
  </sheetData>
  <sheetProtection/>
  <mergeCells count="4">
    <mergeCell ref="J14:O14"/>
    <mergeCell ref="A67:G67"/>
    <mergeCell ref="A70:G70"/>
    <mergeCell ref="A72:G72"/>
  </mergeCells>
  <printOptions/>
  <pageMargins left="0.3937007874015748" right="0.1968503937007874" top="0.7874015748031497" bottom="0.5511811023622047" header="0.5118110236220472" footer="0.787401574803149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4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76" t="s">
        <v>15</v>
      </c>
      <c r="B1" s="76" t="s">
        <v>16</v>
      </c>
      <c r="C1" s="76" t="s">
        <v>17</v>
      </c>
    </row>
    <row r="2" spans="1:3" ht="12.75">
      <c r="A2" s="77">
        <v>1912166</v>
      </c>
      <c r="B2" s="77">
        <v>2070100</v>
      </c>
      <c r="C2" s="77">
        <f>SUM(A2:B2)</f>
        <v>3982266</v>
      </c>
    </row>
    <row r="3" spans="1:3" ht="12.75">
      <c r="A3" s="77">
        <v>490000</v>
      </c>
      <c r="B3" s="77">
        <v>360000</v>
      </c>
      <c r="C3" s="77">
        <f aca="true" t="shared" si="0" ref="C3:C15">SUM(A3:B3)</f>
        <v>850000</v>
      </c>
    </row>
    <row r="4" spans="1:4" ht="12.75">
      <c r="A4" s="77"/>
      <c r="B4" s="77">
        <v>1122</v>
      </c>
      <c r="C4" s="77">
        <f t="shared" si="0"/>
        <v>1122</v>
      </c>
      <c r="D4" t="s">
        <v>18</v>
      </c>
    </row>
    <row r="5" spans="1:4" ht="12.75">
      <c r="A5" s="77"/>
      <c r="B5" s="77">
        <v>71858</v>
      </c>
      <c r="C5" s="77">
        <f t="shared" si="0"/>
        <v>71858</v>
      </c>
      <c r="D5" t="s">
        <v>18</v>
      </c>
    </row>
    <row r="6" spans="1:3" ht="12.75">
      <c r="A6" s="77"/>
      <c r="B6" s="77">
        <v>0</v>
      </c>
      <c r="C6" s="77">
        <f t="shared" si="0"/>
        <v>0</v>
      </c>
    </row>
    <row r="7" spans="1:4" ht="12.75">
      <c r="A7" s="77"/>
      <c r="B7" s="77">
        <v>40000</v>
      </c>
      <c r="C7" s="77">
        <f t="shared" si="0"/>
        <v>40000</v>
      </c>
      <c r="D7" t="s">
        <v>19</v>
      </c>
    </row>
    <row r="8" spans="1:3" ht="12.75">
      <c r="A8" s="77">
        <v>200000</v>
      </c>
      <c r="B8" s="77">
        <v>227200</v>
      </c>
      <c r="C8" s="77">
        <f t="shared" si="0"/>
        <v>427200</v>
      </c>
    </row>
    <row r="9" spans="1:3" ht="12.75">
      <c r="A9" s="77">
        <v>115000</v>
      </c>
      <c r="B9" s="77">
        <v>85000</v>
      </c>
      <c r="C9" s="77">
        <f t="shared" si="0"/>
        <v>200000</v>
      </c>
    </row>
    <row r="10" spans="1:3" ht="12.75">
      <c r="A10" s="77">
        <v>300000</v>
      </c>
      <c r="B10" s="77">
        <v>190000</v>
      </c>
      <c r="C10" s="77">
        <f t="shared" si="0"/>
        <v>490000</v>
      </c>
    </row>
    <row r="11" spans="1:3" ht="12.75">
      <c r="A11" s="77">
        <v>129901</v>
      </c>
      <c r="B11" s="77">
        <v>497269</v>
      </c>
      <c r="C11" s="77">
        <f t="shared" si="0"/>
        <v>627170</v>
      </c>
    </row>
    <row r="12" spans="1:3" ht="12.75">
      <c r="A12" s="77">
        <v>90000</v>
      </c>
      <c r="B12" s="77">
        <v>30000</v>
      </c>
      <c r="C12" s="77">
        <f t="shared" si="0"/>
        <v>120000</v>
      </c>
    </row>
    <row r="13" spans="1:3" ht="12.75">
      <c r="A13" s="77">
        <v>111250</v>
      </c>
      <c r="B13" s="77">
        <v>65540</v>
      </c>
      <c r="C13" s="77">
        <f t="shared" si="0"/>
        <v>176790</v>
      </c>
    </row>
    <row r="14" spans="1:3" ht="12.75">
      <c r="A14" s="77">
        <v>128750</v>
      </c>
      <c r="B14" s="77">
        <v>68500</v>
      </c>
      <c r="C14" s="77">
        <f t="shared" si="0"/>
        <v>197250</v>
      </c>
    </row>
    <row r="15" spans="1:3" ht="12.75">
      <c r="A15" s="77">
        <v>42620</v>
      </c>
      <c r="B15" s="77">
        <v>298420</v>
      </c>
      <c r="C15" s="77">
        <f t="shared" si="0"/>
        <v>341040</v>
      </c>
    </row>
    <row r="16" spans="1:4" ht="12.75">
      <c r="A16" s="77">
        <f>SUM(A2:A15)</f>
        <v>3519687</v>
      </c>
      <c r="B16" s="77">
        <f>SUM(B2:B15)</f>
        <v>4005009</v>
      </c>
      <c r="C16" s="77">
        <f>SUM(C2:C15)</f>
        <v>7524696</v>
      </c>
      <c r="D16" t="s">
        <v>20</v>
      </c>
    </row>
    <row r="17" spans="2:4" ht="12.75">
      <c r="B17" s="16">
        <f>B16-B4-B5-B7</f>
        <v>3892029</v>
      </c>
      <c r="C17" s="16">
        <f>C16-C4-C5-C7</f>
        <v>7411716</v>
      </c>
      <c r="D17" t="s">
        <v>21</v>
      </c>
    </row>
    <row r="19" ht="12.75">
      <c r="B19" t="s">
        <v>24</v>
      </c>
    </row>
    <row r="20" spans="1:3" ht="12.75">
      <c r="A20" s="76" t="s">
        <v>15</v>
      </c>
      <c r="B20" s="76" t="s">
        <v>16</v>
      </c>
      <c r="C20" s="76" t="s">
        <v>17</v>
      </c>
    </row>
    <row r="21" spans="1:3" ht="12.75">
      <c r="A21" s="77">
        <v>1912166</v>
      </c>
      <c r="B21" s="77">
        <v>2070100</v>
      </c>
      <c r="C21" s="77">
        <f>SUM(A21:B21)</f>
        <v>3982266</v>
      </c>
    </row>
    <row r="22" spans="1:3" ht="12.75">
      <c r="A22" s="77"/>
      <c r="B22" s="77"/>
      <c r="C22" s="77">
        <f aca="true" t="shared" si="1" ref="C22:C34">SUM(A22:B22)</f>
        <v>0</v>
      </c>
    </row>
    <row r="23" spans="1:4" ht="12.75">
      <c r="A23" s="77"/>
      <c r="B23" s="77">
        <v>4812</v>
      </c>
      <c r="C23" s="77">
        <f t="shared" si="1"/>
        <v>4812</v>
      </c>
      <c r="D23" t="s">
        <v>18</v>
      </c>
    </row>
    <row r="24" spans="1:4" ht="12.75">
      <c r="A24" s="77"/>
      <c r="B24" s="77">
        <v>71858</v>
      </c>
      <c r="C24" s="77">
        <f t="shared" si="1"/>
        <v>71858</v>
      </c>
      <c r="D24" t="s">
        <v>18</v>
      </c>
    </row>
    <row r="25" spans="1:3" ht="12.75">
      <c r="A25" s="77"/>
      <c r="B25" s="77">
        <v>0</v>
      </c>
      <c r="C25" s="77">
        <f t="shared" si="1"/>
        <v>0</v>
      </c>
    </row>
    <row r="26" spans="1:4" ht="12.75">
      <c r="A26" s="77"/>
      <c r="B26" s="77">
        <v>21000</v>
      </c>
      <c r="C26" s="77">
        <f t="shared" si="1"/>
        <v>21000</v>
      </c>
      <c r="D26" t="s">
        <v>19</v>
      </c>
    </row>
    <row r="27" spans="1:3" ht="12.75">
      <c r="A27" s="77">
        <v>200000</v>
      </c>
      <c r="B27" s="77">
        <v>227200</v>
      </c>
      <c r="C27" s="77">
        <f t="shared" si="1"/>
        <v>427200</v>
      </c>
    </row>
    <row r="28" spans="1:3" ht="12.75">
      <c r="A28" s="77"/>
      <c r="B28" s="77"/>
      <c r="C28" s="77">
        <f t="shared" si="1"/>
        <v>0</v>
      </c>
    </row>
    <row r="29" spans="1:3" ht="12.75">
      <c r="A29" s="77"/>
      <c r="B29" s="77"/>
      <c r="C29" s="77">
        <f t="shared" si="1"/>
        <v>0</v>
      </c>
    </row>
    <row r="30" spans="1:3" ht="12.75">
      <c r="A30" s="77">
        <v>129901</v>
      </c>
      <c r="B30" s="77">
        <v>497269</v>
      </c>
      <c r="C30" s="77">
        <f t="shared" si="1"/>
        <v>627170</v>
      </c>
    </row>
    <row r="31" spans="1:3" ht="12.75">
      <c r="A31" s="77">
        <v>90000</v>
      </c>
      <c r="B31" s="77">
        <v>30000</v>
      </c>
      <c r="C31" s="77">
        <f t="shared" si="1"/>
        <v>120000</v>
      </c>
    </row>
    <row r="32" spans="1:3" ht="12.75">
      <c r="A32" s="77"/>
      <c r="B32" s="77"/>
      <c r="C32" s="77">
        <f t="shared" si="1"/>
        <v>0</v>
      </c>
    </row>
    <row r="33" spans="1:3" ht="12.75">
      <c r="A33" s="77"/>
      <c r="B33" s="77"/>
      <c r="C33" s="77">
        <f t="shared" si="1"/>
        <v>0</v>
      </c>
    </row>
    <row r="34" spans="1:3" ht="12.75">
      <c r="A34" s="77"/>
      <c r="B34" s="77"/>
      <c r="C34" s="77">
        <f t="shared" si="1"/>
        <v>0</v>
      </c>
    </row>
    <row r="35" spans="1:5" ht="12.75">
      <c r="A35" s="77">
        <f>SUM(A21:A34)</f>
        <v>2332067</v>
      </c>
      <c r="B35" s="77">
        <f>SUM(B21:B34)</f>
        <v>2922239</v>
      </c>
      <c r="C35" s="77">
        <f>SUM(C21:C34)</f>
        <v>5254306</v>
      </c>
      <c r="D35" t="s">
        <v>20</v>
      </c>
      <c r="E35" s="16"/>
    </row>
    <row r="36" spans="2:8" ht="12.75">
      <c r="B36" s="16">
        <f>B35-B23-B24-B26</f>
        <v>2824569</v>
      </c>
      <c r="C36" s="16">
        <f>C35-C23-C24-C26</f>
        <v>5156636</v>
      </c>
      <c r="D36" t="s">
        <v>21</v>
      </c>
      <c r="H36" s="16"/>
    </row>
    <row r="38" spans="1:3" ht="12.75">
      <c r="A38" t="s">
        <v>11</v>
      </c>
      <c r="B38" s="16">
        <f>B36-B17</f>
        <v>-1067460</v>
      </c>
      <c r="C38" s="16">
        <f>C36-C17</f>
        <v>-2255080</v>
      </c>
    </row>
    <row r="40" ht="12.75">
      <c r="B40" t="s">
        <v>27</v>
      </c>
    </row>
    <row r="41" spans="1:3" ht="12.75">
      <c r="A41" s="76" t="s">
        <v>15</v>
      </c>
      <c r="B41" s="76" t="s">
        <v>16</v>
      </c>
      <c r="C41" s="76" t="s">
        <v>17</v>
      </c>
    </row>
    <row r="42" spans="1:3" ht="12.75">
      <c r="A42" s="77">
        <v>1912166</v>
      </c>
      <c r="B42" s="77">
        <v>2070100</v>
      </c>
      <c r="C42" s="77">
        <f>SUM(A42:B42)</f>
        <v>3982266</v>
      </c>
    </row>
    <row r="43" spans="1:3" ht="12.75">
      <c r="A43" s="77"/>
      <c r="B43" s="77"/>
      <c r="C43" s="77">
        <f aca="true" t="shared" si="2" ref="C43:C55">SUM(A43:B43)</f>
        <v>0</v>
      </c>
    </row>
    <row r="44" spans="1:4" ht="12.75">
      <c r="A44" s="77"/>
      <c r="B44" s="77">
        <v>4812</v>
      </c>
      <c r="C44" s="77">
        <f t="shared" si="2"/>
        <v>4812</v>
      </c>
      <c r="D44" t="s">
        <v>18</v>
      </c>
    </row>
    <row r="45" spans="1:4" ht="12.75">
      <c r="A45" s="77"/>
      <c r="B45" s="77">
        <v>71858</v>
      </c>
      <c r="C45" s="77">
        <f t="shared" si="2"/>
        <v>71858</v>
      </c>
      <c r="D45" t="s">
        <v>18</v>
      </c>
    </row>
    <row r="46" spans="1:3" ht="12.75">
      <c r="A46" s="77"/>
      <c r="B46" s="77">
        <v>0</v>
      </c>
      <c r="C46" s="77">
        <f t="shared" si="2"/>
        <v>0</v>
      </c>
    </row>
    <row r="47" spans="1:4" ht="12.75">
      <c r="A47" s="77"/>
      <c r="B47" s="77">
        <v>21000</v>
      </c>
      <c r="C47" s="77">
        <f t="shared" si="2"/>
        <v>21000</v>
      </c>
      <c r="D47" t="s">
        <v>19</v>
      </c>
    </row>
    <row r="48" spans="1:3" ht="12.75">
      <c r="A48" s="77">
        <v>200000</v>
      </c>
      <c r="B48" s="77">
        <v>227200</v>
      </c>
      <c r="C48" s="77">
        <f t="shared" si="2"/>
        <v>427200</v>
      </c>
    </row>
    <row r="49" spans="1:3" ht="12.75">
      <c r="A49" s="77"/>
      <c r="B49" s="77"/>
      <c r="C49" s="77">
        <f t="shared" si="2"/>
        <v>0</v>
      </c>
    </row>
    <row r="50" spans="1:3" ht="12.75">
      <c r="A50" s="77"/>
      <c r="B50" s="77"/>
      <c r="C50" s="77">
        <f t="shared" si="2"/>
        <v>0</v>
      </c>
    </row>
    <row r="51" spans="1:3" ht="12.75">
      <c r="A51" s="77">
        <v>129901</v>
      </c>
      <c r="B51" s="77">
        <v>500823</v>
      </c>
      <c r="C51" s="77">
        <f t="shared" si="2"/>
        <v>630724</v>
      </c>
    </row>
    <row r="52" spans="1:3" ht="12.75">
      <c r="A52" s="77">
        <v>90000</v>
      </c>
      <c r="B52" s="77">
        <v>30000</v>
      </c>
      <c r="C52" s="77">
        <f t="shared" si="2"/>
        <v>120000</v>
      </c>
    </row>
    <row r="53" spans="1:3" ht="12.75">
      <c r="A53" s="77"/>
      <c r="B53" s="77"/>
      <c r="C53" s="77">
        <f t="shared" si="2"/>
        <v>0</v>
      </c>
    </row>
    <row r="54" spans="1:3" ht="12.75">
      <c r="A54" s="77"/>
      <c r="B54" s="77"/>
      <c r="C54" s="77">
        <f t="shared" si="2"/>
        <v>0</v>
      </c>
    </row>
    <row r="55" spans="1:3" ht="12.75">
      <c r="A55" s="77"/>
      <c r="B55" s="77"/>
      <c r="C55" s="77">
        <f t="shared" si="2"/>
        <v>0</v>
      </c>
    </row>
    <row r="56" spans="1:5" ht="12.75">
      <c r="A56" s="77">
        <f>SUM(A42:A55)</f>
        <v>2332067</v>
      </c>
      <c r="B56" s="77">
        <f>SUM(B42:B55)</f>
        <v>2925793</v>
      </c>
      <c r="C56" s="77">
        <f>SUM(C42:C55)</f>
        <v>5257860</v>
      </c>
      <c r="D56" t="s">
        <v>20</v>
      </c>
      <c r="E56" s="16"/>
    </row>
    <row r="57" spans="2:4" ht="12.75">
      <c r="B57" s="16">
        <f>B56-B44-B45-B47</f>
        <v>2828123</v>
      </c>
      <c r="C57" s="16">
        <f>C56-C44-C45-C47</f>
        <v>5160190</v>
      </c>
      <c r="D57" t="s">
        <v>21</v>
      </c>
    </row>
    <row r="59" spans="1:3" ht="12.75">
      <c r="A59" t="s">
        <v>11</v>
      </c>
      <c r="B59" s="16">
        <f>B57-B36</f>
        <v>3554</v>
      </c>
      <c r="C59" s="16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2011-04-06T06:45:47Z</cp:lastPrinted>
  <dcterms:created xsi:type="dcterms:W3CDTF">2008-10-15T11:41:47Z</dcterms:created>
  <dcterms:modified xsi:type="dcterms:W3CDTF">2011-04-06T06:46:29Z</dcterms:modified>
  <cp:category/>
  <cp:version/>
  <cp:contentType/>
  <cp:contentStatus/>
</cp:coreProperties>
</file>