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<sst xmlns="http://schemas.openxmlformats.org/spreadsheetml/2006/main" count="94" uniqueCount="47">
  <si>
    <t xml:space="preserve">Załącznik Nr 7do Uchwały Nr XVIII/86/2007  Rady Miejskiej w Golinie z dnia 27 grudnia 2007 roku w sprawie uchwalenia budżetu gminy Golina na rok 2008 </t>
  </si>
  <si>
    <t>Wydatki na programy i projekty ze środków z budżetu Unii Europejskiej</t>
  </si>
  <si>
    <t>L.p</t>
  </si>
  <si>
    <t>Projekt</t>
  </si>
  <si>
    <t>Kategoria interwencji funduszy strukturanych</t>
  </si>
  <si>
    <t>Klasyfikacja (dział, rozdział)</t>
  </si>
  <si>
    <t>Wydatki w okresie realizcji Projektu (całkowita wartość Projektu) (6+7)</t>
  </si>
  <si>
    <t>w tym:</t>
  </si>
  <si>
    <t>Planowane wydatki</t>
  </si>
  <si>
    <t>Środki z budżetu krajowego</t>
  </si>
  <si>
    <t>Środki z budżetu UE</t>
  </si>
  <si>
    <t>2008 rok</t>
  </si>
  <si>
    <t>Wydatki razem (9+13)</t>
  </si>
  <si>
    <t>Wydatki razem (10+11+12)</t>
  </si>
  <si>
    <t>z tego, źródła finansowania</t>
  </si>
  <si>
    <t>Wydatki razem (14+15+16)</t>
  </si>
  <si>
    <t>pożyczki i kredyty</t>
  </si>
  <si>
    <t>obligacje</t>
  </si>
  <si>
    <t>pozostałe</t>
  </si>
  <si>
    <t>1.</t>
  </si>
  <si>
    <t>Wydatki majątkowe razem:</t>
  </si>
  <si>
    <t>x</t>
  </si>
  <si>
    <t>1.1</t>
  </si>
  <si>
    <t>Program:</t>
  </si>
  <si>
    <t>16 REGIONALNYCH PROGRAMÓW OPERACYJNYCH</t>
  </si>
  <si>
    <t>Priorytet:</t>
  </si>
  <si>
    <t>Inwestycje w transport</t>
  </si>
  <si>
    <t>Nazwa projektu:</t>
  </si>
  <si>
    <t>Budowa ulic w mieście Golina wraz z odwodnieniem wód deszczowych</t>
  </si>
  <si>
    <t>Razem wydatki:</t>
  </si>
  <si>
    <t>Dz. 600</t>
  </si>
  <si>
    <t>z tego: do 2007 r.</t>
  </si>
  <si>
    <t>Rozdział</t>
  </si>
  <si>
    <t xml:space="preserve"> -    </t>
  </si>
  <si>
    <t xml:space="preserve">            2008 r.</t>
  </si>
  <si>
    <t xml:space="preserve">            2009 r.</t>
  </si>
  <si>
    <t xml:space="preserve">            2010 r. </t>
  </si>
  <si>
    <t>1.2</t>
  </si>
  <si>
    <t>Budowa drogi gminnej Węglew -Kraśnica</t>
  </si>
  <si>
    <t>1.3</t>
  </si>
  <si>
    <t>Inwestycje w infrastrukturę ochrony zdrowia oraz infrastrukturę społeczną</t>
  </si>
  <si>
    <t>Budowa hali widowiskowo  sportowej i zagospodarowanie działki w miejscowości Golina</t>
  </si>
  <si>
    <t xml:space="preserve"> Dz. 926 </t>
  </si>
  <si>
    <t xml:space="preserve"> Rozdział </t>
  </si>
  <si>
    <t>Przewodniczący Rady Miejskiej</t>
  </si>
  <si>
    <t xml:space="preserve">       Lech Kwiatkowski</t>
  </si>
  <si>
    <t>...............................................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</si>
</sst>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 &quot;_z_ł_-;_-@_-"/>
  </numFmts>
  <fonts count="7">
    <font>
      <sz val="10"/>
      <name val="Arial CE"/>
      <family val="2"/>
    </font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0" fontId="3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7" xfId="0" applyFont="1" applyBorder="1" applyAlignment="1">
      <alignment/>
    </xf>
    <xf numFmtId="0" fontId="4" fillId="0" borderId="1" xfId="0" applyFont="1" applyBorder="1" applyAlignment="1">
      <alignment/>
    </xf>
    <xf numFmtId="0" fontId="6" fillId="0" borderId="6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/>
    </xf>
    <xf numFmtId="3" fontId="5" fillId="0" borderId="1" xfId="0" applyNumberFormat="1" applyFont="1" applyFill="1" applyBorder="1" applyAlignment="1">
      <alignment/>
    </xf>
    <xf numFmtId="0" fontId="5" fillId="0" borderId="7" xfId="0" applyFont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1" xfId="0" applyNumberFormat="1" applyFont="1" applyFill="1" applyBorder="1" applyAlignment="1">
      <alignment/>
    </xf>
    <xf numFmtId="164" fontId="3" fillId="0" borderId="1" xfId="0" applyNumberFormat="1" applyFont="1" applyBorder="1" applyAlignment="1">
      <alignment/>
    </xf>
    <xf numFmtId="164" fontId="3" fillId="0" borderId="1" xfId="0" applyNumberFormat="1" applyFont="1" applyFill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9" xfId="0" applyFont="1" applyBorder="1" applyAlignment="1">
      <alignment horizontal="center"/>
    </xf>
    <xf numFmtId="3" fontId="3" fillId="0" borderId="9" xfId="0" applyNumberFormat="1" applyFont="1" applyBorder="1" applyAlignment="1">
      <alignment/>
    </xf>
    <xf numFmtId="164" fontId="3" fillId="0" borderId="9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6" fillId="0" borderId="1" xfId="0" applyFont="1" applyBorder="1" applyAlignment="1">
      <alignment/>
    </xf>
    <xf numFmtId="3" fontId="5" fillId="0" borderId="7" xfId="0" applyNumberFormat="1" applyFont="1" applyBorder="1" applyAlignment="1">
      <alignment/>
    </xf>
    <xf numFmtId="164" fontId="6" fillId="0" borderId="1" xfId="0" applyNumberFormat="1" applyFont="1" applyBorder="1" applyAlignment="1">
      <alignment/>
    </xf>
    <xf numFmtId="3" fontId="6" fillId="0" borderId="1" xfId="0" applyNumberFormat="1" applyFont="1" applyFill="1" applyBorder="1" applyAlignment="1">
      <alignment/>
    </xf>
    <xf numFmtId="164" fontId="3" fillId="0" borderId="7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3" fillId="0" borderId="11" xfId="0" applyFont="1" applyBorder="1" applyAlignment="1">
      <alignment/>
    </xf>
    <xf numFmtId="0" fontId="5" fillId="0" borderId="4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workbookViewId="0" topLeftCell="C1">
      <selection activeCell="G4" sqref="G4:G7"/>
    </sheetView>
  </sheetViews>
  <sheetFormatPr defaultColWidth="9.00390625" defaultRowHeight="12.75"/>
  <cols>
    <col min="1" max="1" width="2.75390625" style="0" customWidth="1"/>
    <col min="2" max="2" width="13.75390625" style="0" customWidth="1"/>
    <col min="4" max="4" width="9.125" style="1" customWidth="1"/>
    <col min="5" max="5" width="10.875" style="0" customWidth="1"/>
    <col min="6" max="6" width="9.25390625" style="0" customWidth="1"/>
    <col min="7" max="7" width="10.625" style="0" customWidth="1"/>
    <col min="8" max="8" width="9.25390625" style="0" customWidth="1"/>
    <col min="9" max="9" width="9.125" style="2" customWidth="1"/>
    <col min="10" max="10" width="10.75390625" style="0" customWidth="1"/>
    <col min="11" max="11" width="5.625" style="0" customWidth="1"/>
    <col min="12" max="12" width="10.00390625" style="0" customWidth="1"/>
    <col min="13" max="13" width="10.25390625" style="2" customWidth="1"/>
    <col min="14" max="14" width="10.625" style="0" customWidth="1"/>
    <col min="15" max="15" width="6.00390625" style="0" customWidth="1"/>
    <col min="16" max="16" width="5.75390625" style="0" customWidth="1"/>
    <col min="17" max="17" width="12.25390625" style="0" customWidth="1"/>
  </cols>
  <sheetData>
    <row r="1" spans="1:12" ht="31.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3"/>
      <c r="L1" s="3"/>
    </row>
    <row r="2" ht="12.75">
      <c r="A2" t="s">
        <v>1</v>
      </c>
    </row>
    <row r="3" spans="1:16" ht="12.75">
      <c r="A3" s="43" t="s">
        <v>2</v>
      </c>
      <c r="B3" s="43" t="s">
        <v>3</v>
      </c>
      <c r="C3" s="44" t="s">
        <v>4</v>
      </c>
      <c r="D3" s="45" t="s">
        <v>5</v>
      </c>
      <c r="E3" s="44" t="s">
        <v>6</v>
      </c>
      <c r="F3" s="43" t="s">
        <v>7</v>
      </c>
      <c r="G3" s="43"/>
      <c r="H3" s="46" t="s">
        <v>8</v>
      </c>
      <c r="I3" s="46"/>
      <c r="J3" s="46"/>
      <c r="K3" s="46"/>
      <c r="L3" s="46"/>
      <c r="M3" s="46"/>
      <c r="N3" s="46"/>
      <c r="O3" s="46"/>
      <c r="P3" s="46"/>
    </row>
    <row r="4" spans="1:16" ht="12.75">
      <c r="A4" s="43"/>
      <c r="B4" s="43"/>
      <c r="C4" s="44"/>
      <c r="D4" s="45"/>
      <c r="E4" s="44"/>
      <c r="F4" s="44" t="s">
        <v>9</v>
      </c>
      <c r="G4" s="44" t="s">
        <v>10</v>
      </c>
      <c r="H4" s="47" t="s">
        <v>11</v>
      </c>
      <c r="I4" s="47"/>
      <c r="J4" s="47"/>
      <c r="K4" s="47"/>
      <c r="L4" s="47"/>
      <c r="M4" s="47"/>
      <c r="N4" s="47"/>
      <c r="O4" s="47"/>
      <c r="P4" s="47"/>
    </row>
    <row r="5" spans="1:16" ht="12.75">
      <c r="A5" s="43"/>
      <c r="B5" s="43"/>
      <c r="C5" s="44"/>
      <c r="D5" s="45"/>
      <c r="E5" s="44"/>
      <c r="F5" s="44"/>
      <c r="G5" s="44"/>
      <c r="H5" s="44" t="s">
        <v>12</v>
      </c>
      <c r="I5" s="46" t="s">
        <v>9</v>
      </c>
      <c r="J5" s="46"/>
      <c r="K5" s="46"/>
      <c r="L5" s="46"/>
      <c r="M5" s="46" t="s">
        <v>10</v>
      </c>
      <c r="N5" s="46"/>
      <c r="O5" s="46"/>
      <c r="P5" s="46"/>
    </row>
    <row r="6" spans="1:16" ht="12.75">
      <c r="A6" s="43"/>
      <c r="B6" s="43"/>
      <c r="C6" s="44"/>
      <c r="D6" s="45"/>
      <c r="E6" s="44"/>
      <c r="F6" s="44"/>
      <c r="G6" s="44"/>
      <c r="H6" s="44"/>
      <c r="I6" s="48" t="s">
        <v>13</v>
      </c>
      <c r="J6" s="6" t="s">
        <v>14</v>
      </c>
      <c r="K6" s="6"/>
      <c r="L6" s="6"/>
      <c r="M6" s="49" t="s">
        <v>15</v>
      </c>
      <c r="N6" s="50"/>
      <c r="O6" s="50"/>
      <c r="P6" s="50"/>
    </row>
    <row r="7" spans="1:16" ht="31.5" customHeight="1">
      <c r="A7" s="43"/>
      <c r="B7" s="43"/>
      <c r="C7" s="44"/>
      <c r="D7" s="45"/>
      <c r="E7" s="44"/>
      <c r="F7" s="44"/>
      <c r="G7" s="44"/>
      <c r="H7" s="44"/>
      <c r="I7" s="48"/>
      <c r="J7" s="4" t="s">
        <v>16</v>
      </c>
      <c r="K7" s="4" t="s">
        <v>17</v>
      </c>
      <c r="L7" s="4" t="s">
        <v>18</v>
      </c>
      <c r="M7" s="49"/>
      <c r="N7" s="4" t="s">
        <v>16</v>
      </c>
      <c r="O7" s="4" t="s">
        <v>17</v>
      </c>
      <c r="P7" s="4" t="s">
        <v>18</v>
      </c>
    </row>
    <row r="8" spans="1:16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7">
        <v>9</v>
      </c>
      <c r="J8" s="5">
        <v>10</v>
      </c>
      <c r="K8" s="5">
        <v>11</v>
      </c>
      <c r="L8" s="5">
        <v>12</v>
      </c>
      <c r="M8" s="7">
        <v>13</v>
      </c>
      <c r="N8" s="5">
        <v>14</v>
      </c>
      <c r="O8" s="5">
        <v>15</v>
      </c>
      <c r="P8" s="5">
        <v>16</v>
      </c>
    </row>
    <row r="9" spans="1:16" ht="22.5">
      <c r="A9" s="8" t="s">
        <v>19</v>
      </c>
      <c r="B9" s="9" t="s">
        <v>20</v>
      </c>
      <c r="C9" s="8" t="s">
        <v>21</v>
      </c>
      <c r="D9" s="10" t="s">
        <v>21</v>
      </c>
      <c r="E9" s="11">
        <f aca="true" t="shared" si="0" ref="E9:P9">SUM(E13,E21,E29)</f>
        <v>33832267</v>
      </c>
      <c r="F9" s="11">
        <f t="shared" si="0"/>
        <v>3817267</v>
      </c>
      <c r="G9" s="11">
        <f t="shared" si="0"/>
        <v>30015000</v>
      </c>
      <c r="H9" s="11">
        <f t="shared" si="0"/>
        <v>33832267</v>
      </c>
      <c r="I9" s="11">
        <f t="shared" si="0"/>
        <v>3817267</v>
      </c>
      <c r="J9" s="11">
        <f t="shared" si="0"/>
        <v>902500</v>
      </c>
      <c r="K9" s="11">
        <f t="shared" si="0"/>
        <v>0</v>
      </c>
      <c r="L9" s="11">
        <f t="shared" si="0"/>
        <v>2914767</v>
      </c>
      <c r="M9" s="11">
        <f t="shared" si="0"/>
        <v>30015000</v>
      </c>
      <c r="N9" s="11">
        <f t="shared" si="0"/>
        <v>30015000</v>
      </c>
      <c r="O9" s="11">
        <f t="shared" si="0"/>
        <v>0</v>
      </c>
      <c r="P9" s="11">
        <f t="shared" si="0"/>
        <v>0</v>
      </c>
    </row>
    <row r="10" spans="1:16" ht="12.75">
      <c r="A10" s="12" t="s">
        <v>22</v>
      </c>
      <c r="B10" s="13" t="s">
        <v>23</v>
      </c>
      <c r="C10" s="51" t="s">
        <v>24</v>
      </c>
      <c r="D10" s="51"/>
      <c r="E10" s="51"/>
      <c r="F10" s="51"/>
      <c r="G10" s="51"/>
      <c r="H10" s="13"/>
      <c r="I10" s="14"/>
      <c r="J10" s="13"/>
      <c r="K10" s="13"/>
      <c r="L10" s="13"/>
      <c r="M10" s="14"/>
      <c r="N10" s="13"/>
      <c r="O10" s="13"/>
      <c r="P10" s="15"/>
    </row>
    <row r="11" spans="1:16" ht="12.75">
      <c r="A11" s="16"/>
      <c r="B11" s="6" t="s">
        <v>25</v>
      </c>
      <c r="C11" s="52" t="s">
        <v>26</v>
      </c>
      <c r="D11" s="52"/>
      <c r="E11" s="6"/>
      <c r="F11" s="6"/>
      <c r="G11" s="6"/>
      <c r="H11" s="6"/>
      <c r="I11" s="17"/>
      <c r="J11" s="6"/>
      <c r="K11" s="6"/>
      <c r="L11" s="6"/>
      <c r="M11" s="17"/>
      <c r="N11" s="6"/>
      <c r="O11" s="6"/>
      <c r="P11" s="18"/>
    </row>
    <row r="12" spans="1:16" ht="12.75">
      <c r="A12" s="16"/>
      <c r="B12" s="19" t="s">
        <v>27</v>
      </c>
      <c r="C12" s="53" t="s">
        <v>28</v>
      </c>
      <c r="D12" s="53"/>
      <c r="E12" s="53"/>
      <c r="F12" s="53"/>
      <c r="G12" s="53"/>
      <c r="H12" s="53"/>
      <c r="I12" s="17"/>
      <c r="J12" s="6"/>
      <c r="K12" s="6"/>
      <c r="L12" s="6"/>
      <c r="M12" s="17"/>
      <c r="N12" s="6"/>
      <c r="O12" s="6"/>
      <c r="P12" s="18"/>
    </row>
    <row r="13" spans="1:16" ht="12.75">
      <c r="A13" s="20"/>
      <c r="B13" s="21" t="s">
        <v>29</v>
      </c>
      <c r="C13" s="21"/>
      <c r="D13" s="22" t="s">
        <v>30</v>
      </c>
      <c r="E13" s="23">
        <f>SUM(E14:E17)</f>
        <v>21263497</v>
      </c>
      <c r="F13" s="23">
        <f>SUM(F14:F17)</f>
        <v>2363497</v>
      </c>
      <c r="G13" s="23">
        <f>SUM(G14:G17)</f>
        <v>18900000</v>
      </c>
      <c r="H13" s="23">
        <f>SUM(M13,I13)</f>
        <v>21263497</v>
      </c>
      <c r="I13" s="24">
        <f>SUM(I14:I17)</f>
        <v>2363497</v>
      </c>
      <c r="J13" s="23">
        <f aca="true" t="shared" si="1" ref="J13:P13">SUM(J14:J16)</f>
        <v>705000</v>
      </c>
      <c r="K13" s="21">
        <f t="shared" si="1"/>
        <v>0</v>
      </c>
      <c r="L13" s="23">
        <f>SUM(L14:L17)</f>
        <v>1658497</v>
      </c>
      <c r="M13" s="24">
        <f>SUM(M14:M17)</f>
        <v>18900000</v>
      </c>
      <c r="N13" s="23">
        <f>SUM(N14:N17)</f>
        <v>18900000</v>
      </c>
      <c r="O13" s="21">
        <f t="shared" si="1"/>
        <v>0</v>
      </c>
      <c r="P13" s="25">
        <f t="shared" si="1"/>
        <v>0</v>
      </c>
    </row>
    <row r="14" spans="1:16" ht="12.75">
      <c r="A14" s="16"/>
      <c r="B14" s="6" t="s">
        <v>31</v>
      </c>
      <c r="C14" s="6"/>
      <c r="D14" s="5" t="s">
        <v>32</v>
      </c>
      <c r="E14" s="26">
        <f>SUM(F14:G14)</f>
        <v>248497</v>
      </c>
      <c r="F14" s="26">
        <v>248497</v>
      </c>
      <c r="G14" s="6" t="s">
        <v>33</v>
      </c>
      <c r="H14" s="26">
        <f>SUM(M14,I14)</f>
        <v>248497</v>
      </c>
      <c r="I14" s="27">
        <f>SUM(J14:L14)</f>
        <v>248497</v>
      </c>
      <c r="J14" s="6"/>
      <c r="K14" s="6"/>
      <c r="L14" s="28">
        <v>248497</v>
      </c>
      <c r="M14" s="17">
        <v>0</v>
      </c>
      <c r="N14" s="6"/>
      <c r="O14" s="6"/>
      <c r="P14" s="18"/>
    </row>
    <row r="15" spans="1:16" ht="12.75">
      <c r="A15" s="16"/>
      <c r="B15" s="6" t="s">
        <v>34</v>
      </c>
      <c r="C15" s="6"/>
      <c r="D15" s="5"/>
      <c r="E15" s="26">
        <f>SUM(F15:G15)</f>
        <v>7005000</v>
      </c>
      <c r="F15" s="26">
        <v>705000</v>
      </c>
      <c r="G15" s="26">
        <v>6300000</v>
      </c>
      <c r="H15" s="26">
        <f>SUM(M15,I15)</f>
        <v>7005000</v>
      </c>
      <c r="I15" s="27">
        <f>SUM(J15:L15)</f>
        <v>705000</v>
      </c>
      <c r="J15" s="6">
        <v>705000</v>
      </c>
      <c r="K15" s="6">
        <v>0</v>
      </c>
      <c r="L15" s="28">
        <v>0</v>
      </c>
      <c r="M15" s="29">
        <f>SUM(N15:P15)</f>
        <v>6300000</v>
      </c>
      <c r="N15" s="28">
        <v>6300000</v>
      </c>
      <c r="O15" s="6">
        <v>0</v>
      </c>
      <c r="P15" s="18">
        <v>0</v>
      </c>
    </row>
    <row r="16" spans="1:16" ht="12.75">
      <c r="A16" s="16"/>
      <c r="B16" s="6" t="s">
        <v>35</v>
      </c>
      <c r="C16" s="6"/>
      <c r="D16" s="5"/>
      <c r="E16" s="26">
        <f>SUM(F16:G16)</f>
        <v>7005000</v>
      </c>
      <c r="F16" s="26">
        <v>705000</v>
      </c>
      <c r="G16" s="26">
        <v>6300000</v>
      </c>
      <c r="H16" s="26">
        <f>SUM(M16,I16)</f>
        <v>7005000</v>
      </c>
      <c r="I16" s="27">
        <f>SUM(J16:L16)</f>
        <v>705000</v>
      </c>
      <c r="J16" s="6">
        <v>0</v>
      </c>
      <c r="K16" s="6">
        <v>0</v>
      </c>
      <c r="L16" s="28">
        <v>705000</v>
      </c>
      <c r="M16" s="29">
        <f>SUM(N16:P16)</f>
        <v>6300000</v>
      </c>
      <c r="N16" s="28">
        <v>6300000</v>
      </c>
      <c r="O16" s="6">
        <v>0</v>
      </c>
      <c r="P16" s="18">
        <v>0</v>
      </c>
    </row>
    <row r="17" spans="1:16" ht="12.75">
      <c r="A17" s="30"/>
      <c r="B17" s="31" t="s">
        <v>36</v>
      </c>
      <c r="C17" s="31"/>
      <c r="D17" s="32"/>
      <c r="E17" s="33">
        <f>SUM(F17:G17)</f>
        <v>7005000</v>
      </c>
      <c r="F17" s="33">
        <v>705000</v>
      </c>
      <c r="G17" s="33">
        <v>6300000</v>
      </c>
      <c r="H17" s="26">
        <f>SUM(M17,I17)</f>
        <v>7005000</v>
      </c>
      <c r="I17" s="27">
        <f>SUM(J17:L17)</f>
        <v>705000</v>
      </c>
      <c r="J17" s="31">
        <v>0</v>
      </c>
      <c r="K17" s="31">
        <v>0</v>
      </c>
      <c r="L17" s="34">
        <v>705000</v>
      </c>
      <c r="M17" s="29">
        <f>SUM(N17:P17)</f>
        <v>6300000</v>
      </c>
      <c r="N17" s="34">
        <v>6300000</v>
      </c>
      <c r="O17" s="31">
        <v>0</v>
      </c>
      <c r="P17" s="35">
        <v>0</v>
      </c>
    </row>
    <row r="18" spans="1:16" ht="12.75">
      <c r="A18" s="12" t="s">
        <v>37</v>
      </c>
      <c r="B18" s="13" t="s">
        <v>23</v>
      </c>
      <c r="C18" s="51" t="s">
        <v>24</v>
      </c>
      <c r="D18" s="51"/>
      <c r="E18" s="51"/>
      <c r="F18" s="51"/>
      <c r="G18" s="51"/>
      <c r="H18" s="13"/>
      <c r="I18" s="14"/>
      <c r="J18" s="13"/>
      <c r="K18" s="13"/>
      <c r="L18" s="13"/>
      <c r="M18" s="14"/>
      <c r="N18" s="13"/>
      <c r="O18" s="13"/>
      <c r="P18" s="15"/>
    </row>
    <row r="19" spans="1:16" ht="12.75">
      <c r="A19" s="16"/>
      <c r="B19" s="6" t="s">
        <v>25</v>
      </c>
      <c r="C19" s="52" t="s">
        <v>26</v>
      </c>
      <c r="D19" s="52"/>
      <c r="E19" s="6"/>
      <c r="F19" s="6"/>
      <c r="G19" s="6"/>
      <c r="H19" s="6"/>
      <c r="I19" s="17"/>
      <c r="J19" s="6"/>
      <c r="K19" s="6"/>
      <c r="L19" s="6"/>
      <c r="M19" s="17"/>
      <c r="N19" s="6"/>
      <c r="O19" s="6"/>
      <c r="P19" s="18"/>
    </row>
    <row r="20" spans="1:16" ht="12.75">
      <c r="A20" s="16"/>
      <c r="B20" s="19" t="s">
        <v>27</v>
      </c>
      <c r="C20" s="53" t="s">
        <v>38</v>
      </c>
      <c r="D20" s="53"/>
      <c r="E20" s="53"/>
      <c r="F20" s="53"/>
      <c r="G20" s="6"/>
      <c r="H20" s="6"/>
      <c r="I20" s="17"/>
      <c r="J20" s="6"/>
      <c r="K20" s="6"/>
      <c r="L20" s="6"/>
      <c r="M20" s="17"/>
      <c r="N20" s="6"/>
      <c r="O20" s="6"/>
      <c r="P20" s="18"/>
    </row>
    <row r="21" spans="1:16" ht="12.75">
      <c r="A21" s="20"/>
      <c r="B21" s="36" t="s">
        <v>29</v>
      </c>
      <c r="C21" s="36"/>
      <c r="D21" s="22" t="s">
        <v>30</v>
      </c>
      <c r="E21" s="23">
        <f aca="true" t="shared" si="2" ref="E21:P21">SUM(E22:E25)</f>
        <v>4141000</v>
      </c>
      <c r="F21" s="23">
        <f t="shared" si="2"/>
        <v>451000</v>
      </c>
      <c r="G21" s="23">
        <f t="shared" si="2"/>
        <v>3690000</v>
      </c>
      <c r="H21" s="23">
        <f t="shared" si="2"/>
        <v>4141000</v>
      </c>
      <c r="I21" s="24">
        <f t="shared" si="2"/>
        <v>451000</v>
      </c>
      <c r="J21" s="23">
        <f t="shared" si="2"/>
        <v>0</v>
      </c>
      <c r="K21" s="23">
        <f t="shared" si="2"/>
        <v>0</v>
      </c>
      <c r="L21" s="23">
        <f t="shared" si="2"/>
        <v>451000</v>
      </c>
      <c r="M21" s="24">
        <f t="shared" si="2"/>
        <v>3690000</v>
      </c>
      <c r="N21" s="23">
        <f t="shared" si="2"/>
        <v>3690000</v>
      </c>
      <c r="O21" s="23">
        <f t="shared" si="2"/>
        <v>0</v>
      </c>
      <c r="P21" s="37">
        <f t="shared" si="2"/>
        <v>0</v>
      </c>
    </row>
    <row r="22" spans="1:16" ht="12.75">
      <c r="A22" s="16"/>
      <c r="B22" s="6" t="s">
        <v>31</v>
      </c>
      <c r="C22" s="6"/>
      <c r="D22" s="5" t="s">
        <v>32</v>
      </c>
      <c r="E22" s="38">
        <f>SUM(F22:G22)</f>
        <v>35000</v>
      </c>
      <c r="F22" s="28">
        <v>35000</v>
      </c>
      <c r="G22" s="28" t="s">
        <v>33</v>
      </c>
      <c r="H22" s="26">
        <f>SUM(M22,I22)</f>
        <v>35000</v>
      </c>
      <c r="I22" s="39">
        <f>SUM(J22:L22)</f>
        <v>35000</v>
      </c>
      <c r="J22" s="6"/>
      <c r="K22" s="6"/>
      <c r="L22" s="28">
        <v>35000</v>
      </c>
      <c r="M22" s="24">
        <f>SUM(N22:P22)</f>
        <v>0</v>
      </c>
      <c r="N22" s="6"/>
      <c r="O22" s="6"/>
      <c r="P22" s="18"/>
    </row>
    <row r="23" spans="1:16" ht="12.75">
      <c r="A23" s="16"/>
      <c r="B23" s="6" t="s">
        <v>34</v>
      </c>
      <c r="C23" s="6"/>
      <c r="D23" s="5">
        <v>60016</v>
      </c>
      <c r="E23" s="38">
        <f>SUM(F23:G23)</f>
        <v>1028000</v>
      </c>
      <c r="F23" s="28">
        <v>105500</v>
      </c>
      <c r="G23" s="28">
        <v>922500</v>
      </c>
      <c r="H23" s="26">
        <f>SUM(M23,I23)</f>
        <v>1028000</v>
      </c>
      <c r="I23" s="39">
        <f>SUM(J23:L23)</f>
        <v>105500</v>
      </c>
      <c r="J23" s="6">
        <v>0</v>
      </c>
      <c r="K23" s="6" t="s">
        <v>33</v>
      </c>
      <c r="L23" s="28">
        <v>105500</v>
      </c>
      <c r="M23" s="27">
        <f>SUM(N23:P23)</f>
        <v>922500</v>
      </c>
      <c r="N23" s="28">
        <v>922500</v>
      </c>
      <c r="O23" s="28" t="s">
        <v>33</v>
      </c>
      <c r="P23" s="40" t="s">
        <v>33</v>
      </c>
    </row>
    <row r="24" spans="1:16" ht="12.75">
      <c r="A24" s="16"/>
      <c r="B24" s="6" t="s">
        <v>35</v>
      </c>
      <c r="C24" s="6"/>
      <c r="D24" s="5"/>
      <c r="E24" s="38">
        <f>SUM(F24:G24)</f>
        <v>1028000</v>
      </c>
      <c r="F24" s="28">
        <v>105500</v>
      </c>
      <c r="G24" s="28">
        <v>922500</v>
      </c>
      <c r="H24" s="26">
        <f>SUM(M24,I24)</f>
        <v>1028000</v>
      </c>
      <c r="I24" s="39">
        <f>SUM(J24:L24)</f>
        <v>105500</v>
      </c>
      <c r="J24" s="6">
        <v>0</v>
      </c>
      <c r="K24" s="6">
        <v>0</v>
      </c>
      <c r="L24" s="28">
        <v>105500</v>
      </c>
      <c r="M24" s="27">
        <f>SUM(N24:P24)</f>
        <v>922500</v>
      </c>
      <c r="N24" s="28">
        <v>922500</v>
      </c>
      <c r="O24" s="28">
        <v>0</v>
      </c>
      <c r="P24" s="40">
        <v>0</v>
      </c>
    </row>
    <row r="25" spans="1:16" ht="12.75">
      <c r="A25" s="16"/>
      <c r="B25" s="6" t="s">
        <v>36</v>
      </c>
      <c r="C25" s="6"/>
      <c r="D25" s="5"/>
      <c r="E25" s="38">
        <f>SUM(F25:G25)</f>
        <v>2050000</v>
      </c>
      <c r="F25" s="28">
        <v>205000</v>
      </c>
      <c r="G25" s="28">
        <v>1845000</v>
      </c>
      <c r="H25" s="26">
        <v>2050000</v>
      </c>
      <c r="I25" s="39">
        <v>205000</v>
      </c>
      <c r="J25" s="6">
        <v>0</v>
      </c>
      <c r="K25" s="6">
        <v>0</v>
      </c>
      <c r="L25" s="28">
        <v>205000</v>
      </c>
      <c r="M25" s="27">
        <v>1845000</v>
      </c>
      <c r="N25" s="28">
        <v>1845000</v>
      </c>
      <c r="O25" s="28">
        <v>0</v>
      </c>
      <c r="P25" s="40">
        <v>0</v>
      </c>
    </row>
    <row r="26" spans="1:16" ht="12.75">
      <c r="A26" s="12" t="s">
        <v>39</v>
      </c>
      <c r="B26" s="13" t="s">
        <v>23</v>
      </c>
      <c r="C26" s="51" t="s">
        <v>24</v>
      </c>
      <c r="D26" s="51"/>
      <c r="E26" s="51"/>
      <c r="F26" s="51"/>
      <c r="G26" s="51"/>
      <c r="H26" s="13"/>
      <c r="I26" s="14"/>
      <c r="J26" s="13"/>
      <c r="K26" s="13"/>
      <c r="L26" s="13"/>
      <c r="M26" s="14"/>
      <c r="N26" s="13"/>
      <c r="O26" s="13"/>
      <c r="P26" s="15"/>
    </row>
    <row r="27" spans="1:16" ht="12.75">
      <c r="A27" s="16"/>
      <c r="B27" s="6" t="s">
        <v>25</v>
      </c>
      <c r="C27" s="52" t="s">
        <v>40</v>
      </c>
      <c r="D27" s="52"/>
      <c r="E27" s="52"/>
      <c r="F27" s="52"/>
      <c r="G27" s="52"/>
      <c r="H27" s="52"/>
      <c r="I27" s="17"/>
      <c r="J27" s="6"/>
      <c r="K27" s="6"/>
      <c r="L27" s="6"/>
      <c r="M27" s="17"/>
      <c r="N27" s="6"/>
      <c r="O27" s="6"/>
      <c r="P27" s="18"/>
    </row>
    <row r="28" spans="1:16" ht="12.75">
      <c r="A28" s="16"/>
      <c r="B28" s="19" t="s">
        <v>27</v>
      </c>
      <c r="C28" s="53" t="s">
        <v>41</v>
      </c>
      <c r="D28" s="53"/>
      <c r="E28" s="53"/>
      <c r="F28" s="53"/>
      <c r="G28" s="53"/>
      <c r="H28" s="53"/>
      <c r="I28" s="53"/>
      <c r="J28" s="53"/>
      <c r="K28" s="6"/>
      <c r="L28" s="6"/>
      <c r="M28" s="17"/>
      <c r="N28" s="6"/>
      <c r="O28" s="6"/>
      <c r="P28" s="18"/>
    </row>
    <row r="29" spans="1:16" ht="12.75">
      <c r="A29" s="20"/>
      <c r="B29" s="21" t="s">
        <v>29</v>
      </c>
      <c r="C29" s="21"/>
      <c r="D29" s="22" t="s">
        <v>42</v>
      </c>
      <c r="E29" s="23">
        <f>SUM(F29:G29)</f>
        <v>8427770</v>
      </c>
      <c r="F29" s="23">
        <f>SUM(F30:F33)</f>
        <v>1002770</v>
      </c>
      <c r="G29" s="23">
        <f>SUM(G30:G33)</f>
        <v>7425000</v>
      </c>
      <c r="H29" s="23">
        <f>SUM(H30:H33)</f>
        <v>8427770</v>
      </c>
      <c r="I29" s="24">
        <f>SUM(J29:L29)</f>
        <v>1002770</v>
      </c>
      <c r="J29" s="23">
        <f aca="true" t="shared" si="3" ref="J29:P29">SUM(J30:J33)</f>
        <v>197500</v>
      </c>
      <c r="K29" s="23">
        <f t="shared" si="3"/>
        <v>0</v>
      </c>
      <c r="L29" s="23">
        <f t="shared" si="3"/>
        <v>805270</v>
      </c>
      <c r="M29" s="24">
        <f t="shared" si="3"/>
        <v>7425000</v>
      </c>
      <c r="N29" s="23">
        <f t="shared" si="3"/>
        <v>7425000</v>
      </c>
      <c r="O29" s="23">
        <f t="shared" si="3"/>
        <v>0</v>
      </c>
      <c r="P29" s="37">
        <f t="shared" si="3"/>
        <v>0</v>
      </c>
    </row>
    <row r="30" spans="1:16" ht="12.75">
      <c r="A30" s="16"/>
      <c r="B30" s="6" t="s">
        <v>31</v>
      </c>
      <c r="C30" s="6"/>
      <c r="D30" s="5" t="s">
        <v>43</v>
      </c>
      <c r="E30" s="41">
        <f>SUM(F30:G30)</f>
        <v>162770</v>
      </c>
      <c r="F30" s="26">
        <v>162770</v>
      </c>
      <c r="G30" s="28" t="s">
        <v>33</v>
      </c>
      <c r="H30" s="26">
        <v>162770</v>
      </c>
      <c r="I30" s="27">
        <f>SUM(J30:L30)</f>
        <v>162770</v>
      </c>
      <c r="J30" s="6" t="s">
        <v>33</v>
      </c>
      <c r="K30" s="6" t="s">
        <v>33</v>
      </c>
      <c r="L30" s="28">
        <v>162770</v>
      </c>
      <c r="M30" s="27">
        <v>0</v>
      </c>
      <c r="N30" s="28">
        <v>0</v>
      </c>
      <c r="O30" s="6" t="s">
        <v>33</v>
      </c>
      <c r="P30" s="18" t="s">
        <v>33</v>
      </c>
    </row>
    <row r="31" spans="1:16" ht="12.75">
      <c r="A31" s="16"/>
      <c r="B31" s="6" t="s">
        <v>34</v>
      </c>
      <c r="C31" s="6"/>
      <c r="D31" s="5">
        <v>92601</v>
      </c>
      <c r="E31" s="41">
        <f>SUM(F31:G31)</f>
        <v>2755000</v>
      </c>
      <c r="F31" s="26">
        <v>280000</v>
      </c>
      <c r="G31" s="28">
        <v>2475000</v>
      </c>
      <c r="H31" s="26">
        <f>SUM(M31,I31)</f>
        <v>2755000</v>
      </c>
      <c r="I31" s="27">
        <f>SUM(J31:L31)</f>
        <v>280000</v>
      </c>
      <c r="J31" s="26">
        <v>197500</v>
      </c>
      <c r="K31" s="6" t="s">
        <v>33</v>
      </c>
      <c r="L31" s="28">
        <v>82500</v>
      </c>
      <c r="M31" s="27">
        <f>SUM(N31:P31)</f>
        <v>2475000</v>
      </c>
      <c r="N31" s="28">
        <v>2475000</v>
      </c>
      <c r="O31" s="6" t="s">
        <v>33</v>
      </c>
      <c r="P31" s="18" t="s">
        <v>33</v>
      </c>
    </row>
    <row r="32" spans="1:16" ht="12.75">
      <c r="A32" s="16"/>
      <c r="B32" s="6" t="s">
        <v>35</v>
      </c>
      <c r="C32" s="6"/>
      <c r="D32" s="5"/>
      <c r="E32" s="41">
        <f>SUM(F32:G32)</f>
        <v>2755000</v>
      </c>
      <c r="F32" s="26">
        <v>280000</v>
      </c>
      <c r="G32" s="28">
        <v>2475000</v>
      </c>
      <c r="H32" s="26">
        <f>SUM(M32,I32)</f>
        <v>2755000</v>
      </c>
      <c r="I32" s="27">
        <f>SUM(J32:L32)</f>
        <v>280000</v>
      </c>
      <c r="J32" s="6" t="s">
        <v>33</v>
      </c>
      <c r="K32" s="6" t="s">
        <v>33</v>
      </c>
      <c r="L32" s="28">
        <v>280000</v>
      </c>
      <c r="M32" s="27">
        <f>SUM(N32:P32)</f>
        <v>2475000</v>
      </c>
      <c r="N32" s="28">
        <v>2475000</v>
      </c>
      <c r="O32" s="6" t="s">
        <v>33</v>
      </c>
      <c r="P32" s="18" t="s">
        <v>33</v>
      </c>
    </row>
    <row r="33" spans="1:16" ht="12.75">
      <c r="A33" s="16"/>
      <c r="B33" s="6" t="s">
        <v>36</v>
      </c>
      <c r="C33" s="6"/>
      <c r="D33" s="5"/>
      <c r="E33" s="41">
        <f>SUM(F33:G33)</f>
        <v>2755000</v>
      </c>
      <c r="F33" s="26">
        <v>280000</v>
      </c>
      <c r="G33" s="28">
        <v>2475000</v>
      </c>
      <c r="H33" s="26">
        <f>SUM(M33,I33)</f>
        <v>2755000</v>
      </c>
      <c r="I33" s="27">
        <f>SUM(J33:L33)</f>
        <v>280000</v>
      </c>
      <c r="J33" s="6" t="s">
        <v>33</v>
      </c>
      <c r="K33" s="6" t="s">
        <v>33</v>
      </c>
      <c r="L33" s="28">
        <v>280000</v>
      </c>
      <c r="M33" s="27">
        <f>SUM(N33:P33)</f>
        <v>2475000</v>
      </c>
      <c r="N33" s="28">
        <v>2475000</v>
      </c>
      <c r="O33" s="6" t="s">
        <v>33</v>
      </c>
      <c r="P33" s="18" t="s">
        <v>33</v>
      </c>
    </row>
    <row r="34" ht="12.75">
      <c r="M34" s="2" t="s">
        <v>44</v>
      </c>
    </row>
    <row r="35" ht="12.75">
      <c r="M35" s="2" t="s">
        <v>45</v>
      </c>
    </row>
    <row r="36" ht="12.75">
      <c r="M36" s="2" t="s">
        <v>46</v>
      </c>
    </row>
  </sheetData>
  <mergeCells count="26">
    <mergeCell ref="C28:J28"/>
    <mergeCell ref="C19:D19"/>
    <mergeCell ref="C20:F20"/>
    <mergeCell ref="C26:G26"/>
    <mergeCell ref="C27:H27"/>
    <mergeCell ref="C10:G10"/>
    <mergeCell ref="C11:D11"/>
    <mergeCell ref="C12:H12"/>
    <mergeCell ref="C18:G18"/>
    <mergeCell ref="H4:P4"/>
    <mergeCell ref="H5:H7"/>
    <mergeCell ref="I5:L5"/>
    <mergeCell ref="M5:P5"/>
    <mergeCell ref="I6:I7"/>
    <mergeCell ref="M6:M7"/>
    <mergeCell ref="N6:P6"/>
    <mergeCell ref="A1:J1"/>
    <mergeCell ref="A3:A7"/>
    <mergeCell ref="B3:B7"/>
    <mergeCell ref="C3:C7"/>
    <mergeCell ref="D3:D7"/>
    <mergeCell ref="E3:E7"/>
    <mergeCell ref="F3:G3"/>
    <mergeCell ref="H3:P3"/>
    <mergeCell ref="F4:F7"/>
    <mergeCell ref="G4:G7"/>
  </mergeCells>
  <printOptions/>
  <pageMargins left="0.19652777777777777" right="0.03958333333333333" top="0.19652777777777777" bottom="0.7479166666666667" header="0.5118055555555555" footer="0.27569444444444446"/>
  <pageSetup firstPageNumber="21" useFirstPageNumber="1" horizontalDpi="300" verticalDpi="3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GOLINA</dc:creator>
  <cp:keywords/>
  <dc:description/>
  <cp:lastModifiedBy>UM GOLINA</cp:lastModifiedBy>
  <cp:lastPrinted>2008-01-02T14:03:00Z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