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<sst xmlns="http://schemas.openxmlformats.org/spreadsheetml/2006/main" count="167" uniqueCount="106">
  <si>
    <t>Załącznik Nr 1 do Uchwały Rady Miejskiej w Golinie Nr  XVIII/86/2007 z dnia 27 grudnia 2007 roku</t>
  </si>
  <si>
    <t>Plan dochodów budżetowych na rok 2008</t>
  </si>
  <si>
    <t>Dz Rozdz</t>
  </si>
  <si>
    <t>§</t>
  </si>
  <si>
    <t>Nazwa</t>
  </si>
  <si>
    <t>Plan na rok 2008</t>
  </si>
  <si>
    <t>2</t>
  </si>
  <si>
    <t>DOCHODY BIEŻĄCE</t>
  </si>
  <si>
    <t>I. Dochody własne</t>
  </si>
  <si>
    <t>010</t>
  </si>
  <si>
    <t>Rolnictwo i łowiectwo</t>
  </si>
  <si>
    <t>01095</t>
  </si>
  <si>
    <t>Pozostała działalność</t>
  </si>
  <si>
    <t>0830</t>
  </si>
  <si>
    <t>Wpływy z usług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</si>
  <si>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</si>
  <si>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</si>
  <si>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Handel</t>
  </si>
  <si>
    <t>Gospodarka mieszkaniowa</t>
  </si>
  <si>
    <t>Gospodarka gruntami i nieruchomościami</t>
  </si>
  <si>
    <t>0470</t>
  </si>
  <si>
    <t>Wpływy z opłat za zarząd, użytkowanie i użytkowanie wieczyste nieruchomości</t>
  </si>
  <si>
    <t>Administracja publiczna</t>
  </si>
  <si>
    <t>Urzędy wojewódzkie</t>
  </si>
  <si>
    <t>2360</t>
  </si>
  <si>
    <t>Dochody jednostek samorządu terytorialnego związane z realizacją zadań z zakresu administracji rządowej oraz innych zadań zleconych ustawami</t>
  </si>
  <si>
    <t>Urzędy gmin (miast i miast na prawach powiatu)</t>
  </si>
  <si>
    <t>0920</t>
  </si>
  <si>
    <t>Pozostałe odsetki</t>
  </si>
  <si>
    <t>Bezpieczeństwo publiczne i ochrona przeciwpożarowa</t>
  </si>
  <si>
    <t>Straż Miejska</t>
  </si>
  <si>
    <t>0570</t>
  </si>
  <si>
    <t>Grzywny, mandaty i inne kary pieniężne od ludności</t>
  </si>
  <si>
    <t>Dochody od osób prawnych, od osób fizycznych i od innych jednostek nie posiadających osobowości  prawnej oraz wydatki związane z ich poborem</t>
  </si>
  <si>
    <t>Wpływy z podatku dochodowego od osób fizycznych</t>
  </si>
  <si>
    <t>0350</t>
  </si>
  <si>
    <t>Podatek od działalności gospodarczej osób fizycznych, opłacany w formie karty podatkowej</t>
  </si>
  <si>
    <t>Wpływy z podatku rolnego, podatku leśnego, podatku od czynności cywilnoprawnych, podatku od spadków i darowizn oraz podatków i opłat lokalnych od osób prawnych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</si>
  <si>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</si>
  <si>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</si>
  <si>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</si>
  <si>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</si>
  <si>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</si>
  <si>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</si>
  <si>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</si>
  <si>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</si>
  <si>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</si>
  <si>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</si>
  <si>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Wpływy z podatku rolnego, podatku leśnego, podatku od czynności cywilnoprawnych, podatku od spadków i darowizn oraz podatków i opłat lokalnych od osób fizycznych</t>
  </si>
  <si>
    <t>0360</t>
  </si>
  <si>
    <t>Podatek od spadków i darowizn</t>
  </si>
  <si>
    <t>0370</t>
  </si>
  <si>
    <t>Opłata od posiadania psów</t>
  </si>
  <si>
    <t>0430</t>
  </si>
  <si>
    <t>Wpływy z opłaty targowej</t>
  </si>
  <si>
    <t>Wpływy z innych opłat stanowiących dochody jednostek samorządu terytorialnego na podstawie ustaw</t>
  </si>
  <si>
    <t>0410</t>
  </si>
  <si>
    <t>Wpływy z opłaty skarbowej</t>
  </si>
  <si>
    <t>0460</t>
  </si>
  <si>
    <t>Wpływy z opłaty eksploatacyjnej</t>
  </si>
  <si>
    <t>0480</t>
  </si>
  <si>
    <t>Wpływy  z opłat za zezwolenia na sprzedaż alkoholu</t>
  </si>
  <si>
    <t>0490</t>
  </si>
  <si>
    <t>Wpływy z innych lokalnych opłat pobieranych przez jednostki samorządu terytorialnego na podstawie odrębnych ustaw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</si>
  <si>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</si>
  <si>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</si>
  <si>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</si>
  <si>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</si>
  <si>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</si>
  <si>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</si>
  <si>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Część oświatowa subwencji ogólnej dla jednostek samorządu terytorialnego</t>
  </si>
  <si>
    <t>2920</t>
  </si>
  <si>
    <t>Subwencje ogólne z budżetu państwa</t>
  </si>
  <si>
    <t>Część wyrównawcza subwencji ogólnej dla gmin</t>
  </si>
  <si>
    <t>Oświata i wychowanie</t>
  </si>
  <si>
    <t>Szkoły podstawowe</t>
  </si>
  <si>
    <t>Przedszkola</t>
  </si>
  <si>
    <t>Stołówki szkolne</t>
  </si>
  <si>
    <t>2030</t>
  </si>
  <si>
    <t>Dotacje celowe przekazane z budżetu państwa na realizację własnych zadań bieżących gmin</t>
  </si>
  <si>
    <t>Opieka społeczna</t>
  </si>
  <si>
    <t xml:space="preserve">Zasiłki i pomoc w naturze oraz składki na ubezpieczenia społeczne </t>
  </si>
  <si>
    <t>Ośrodki Pomocy Społecznej</t>
  </si>
  <si>
    <t>Usługi opiekuńcze i specjalistyczne usługi opiekuńcze</t>
  </si>
  <si>
    <t>Gospodarka komunalna i ochrona środowiska</t>
  </si>
  <si>
    <t>Wpływy i wydatki związane z gromadzeniem środków z opłat produktowych</t>
  </si>
  <si>
    <t>0400</t>
  </si>
  <si>
    <t>Wpływy z tytułu opłaty produktowej</t>
  </si>
  <si>
    <t>II. Dotacje celowe otrzymane z budżetu państwa na realizację zadań bieżących z zakresu administracji rządowej  oraz innych zadań zleconych gminie (związkom gmin) ustawami</t>
  </si>
  <si>
    <t>2010</t>
  </si>
  <si>
    <t>Dotacje celowe otrzymane z budżetu państwa na realizację zadań bieżących z zakresu administracji rządowej  oraz innych zadań zleconych gminie (związkom gmin) ustawami</t>
  </si>
  <si>
    <t>Urzędy naczelnych organów władzy państwowej, kontroli i ochrony prawa oraz sądownictwa</t>
  </si>
  <si>
    <t>Urzędy naczelnych organów władzy państwowej, kontroli i ochrony prawa</t>
  </si>
  <si>
    <t>Pomoc społeczna</t>
  </si>
  <si>
    <t>Świadczenia rodzinne oraz składki na ubezpieczenia emerytalne i rentowe z ubezpieczenia społecznego</t>
  </si>
  <si>
    <t>Składki na ubezpieczenia zdrowotne opłacane za osoby pobierające niektóre świadczenia z pomocy społecznej oraz niektóre świadczenia rodzinne</t>
  </si>
  <si>
    <t>DOCHODY MAJĄTKOWE</t>
  </si>
  <si>
    <t>0770</t>
  </si>
  <si>
    <t>Wpłaty z tytułu odpłatnego nabycia prawa własności oraz prawa użytkowania wieczystego nieruchomości</t>
  </si>
  <si>
    <t>0780</t>
  </si>
  <si>
    <t>Dochody ze zbycia praw majatkowych</t>
  </si>
  <si>
    <t>OGÓŁEM DOCHODY</t>
  </si>
  <si>
    <t xml:space="preserve">                                                                                       Przewodniczący Rady Miejskiej </t>
  </si>
  <si>
    <t xml:space="preserve">                                                                                                 Lech Kwiatkowski</t>
  </si>
  <si>
    <t xml:space="preserve">                                                                                      ...........................................</t>
  </si>
  <si>
    <t xml:space="preserve">                                                                                                       ( podpis)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</si>
</sst>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\ _z_ł_-;\-* #,##0\ _z_ł_-;_-* &quot;- &quot;_z_ł_-;_-@_-"/>
    <numFmt numFmtId="166" formatCode="@"/>
  </numFmts>
  <fonts count="6">
    <font>
      <sz val="10"/>
      <name val="Arial CE"/>
      <family val="2"/>
    </font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9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5" fontId="2" fillId="0" borderId="0" xfId="0" applyNumberFormat="1" applyFont="1" applyBorder="1" applyAlignment="1">
      <alignment wrapText="1"/>
    </xf>
    <xf numFmtId="164" fontId="3" fillId="0" borderId="0" xfId="0" applyFont="1" applyFill="1" applyAlignment="1">
      <alignment/>
    </xf>
    <xf numFmtId="166" fontId="3" fillId="0" borderId="0" xfId="0" applyNumberFormat="1" applyFont="1" applyFill="1" applyAlignment="1">
      <alignment/>
    </xf>
    <xf numFmtId="164" fontId="3" fillId="0" borderId="0" xfId="0" applyFont="1" applyFill="1" applyAlignment="1">
      <alignment wrapText="1"/>
    </xf>
    <xf numFmtId="165" fontId="1" fillId="0" borderId="0" xfId="0" applyNumberFormat="1" applyFont="1" applyFill="1" applyAlignment="1">
      <alignment/>
    </xf>
    <xf numFmtId="164" fontId="3" fillId="0" borderId="1" xfId="0" applyFont="1" applyFill="1" applyBorder="1" applyAlignment="1">
      <alignment horizontal="center" wrapText="1"/>
    </xf>
    <xf numFmtId="166" fontId="3" fillId="0" borderId="1" xfId="0" applyNumberFormat="1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 wrapText="1"/>
    </xf>
    <xf numFmtId="164" fontId="3" fillId="0" borderId="1" xfId="0" applyFont="1" applyFill="1" applyBorder="1" applyAlignment="1">
      <alignment horizontal="center"/>
    </xf>
    <xf numFmtId="165" fontId="1" fillId="0" borderId="3" xfId="0" applyNumberFormat="1" applyFont="1" applyFill="1" applyBorder="1" applyAlignment="1">
      <alignment horizontal="center"/>
    </xf>
    <xf numFmtId="164" fontId="3" fillId="2" borderId="4" xfId="0" applyFont="1" applyFill="1" applyBorder="1" applyAlignment="1">
      <alignment horizontal="left"/>
    </xf>
    <xf numFmtId="165" fontId="3" fillId="2" borderId="3" xfId="0" applyNumberFormat="1" applyFont="1" applyFill="1" applyBorder="1" applyAlignment="1">
      <alignment horizontal="center"/>
    </xf>
    <xf numFmtId="164" fontId="3" fillId="2" borderId="5" xfId="0" applyFont="1" applyFill="1" applyBorder="1" applyAlignment="1">
      <alignment/>
    </xf>
    <xf numFmtId="164" fontId="1" fillId="2" borderId="6" xfId="0" applyFont="1" applyFill="1" applyBorder="1" applyAlignment="1">
      <alignment horizontal="center"/>
    </xf>
    <xf numFmtId="164" fontId="1" fillId="2" borderId="7" xfId="0" applyFont="1" applyFill="1" applyBorder="1" applyAlignment="1">
      <alignment horizontal="center"/>
    </xf>
    <xf numFmtId="166" fontId="3" fillId="3" borderId="1" xfId="0" applyNumberFormat="1" applyFont="1" applyFill="1" applyBorder="1" applyAlignment="1">
      <alignment horizontal="center"/>
    </xf>
    <xf numFmtId="164" fontId="3" fillId="3" borderId="1" xfId="0" applyFont="1" applyFill="1" applyBorder="1" applyAlignment="1">
      <alignment wrapText="1"/>
    </xf>
    <xf numFmtId="165" fontId="3" fillId="3" borderId="3" xfId="0" applyNumberFormat="1" applyFont="1" applyFill="1" applyBorder="1" applyAlignment="1">
      <alignment/>
    </xf>
    <xf numFmtId="166" fontId="4" fillId="0" borderId="1" xfId="0" applyNumberFormat="1" applyFont="1" applyFill="1" applyBorder="1" applyAlignment="1">
      <alignment horizontal="center"/>
    </xf>
    <xf numFmtId="164" fontId="4" fillId="0" borderId="1" xfId="0" applyFont="1" applyFill="1" applyBorder="1" applyAlignment="1">
      <alignment horizontal="left" wrapText="1"/>
    </xf>
    <xf numFmtId="165" fontId="4" fillId="0" borderId="3" xfId="0" applyNumberFormat="1" applyFont="1" applyFill="1" applyBorder="1" applyAlignment="1">
      <alignment/>
    </xf>
    <xf numFmtId="166" fontId="1" fillId="0" borderId="1" xfId="0" applyNumberFormat="1" applyFont="1" applyFill="1" applyBorder="1" applyAlignment="1">
      <alignment horizontal="center"/>
    </xf>
    <xf numFmtId="164" fontId="1" fillId="0" borderId="1" xfId="0" applyFont="1" applyFill="1" applyBorder="1" applyAlignment="1">
      <alignment horizontal="left" wrapText="1"/>
    </xf>
    <xf numFmtId="165" fontId="1" fillId="0" borderId="3" xfId="0" applyNumberFormat="1" applyFont="1" applyFill="1" applyBorder="1" applyAlignment="1">
      <alignment/>
    </xf>
    <xf numFmtId="166" fontId="1" fillId="0" borderId="1" xfId="0" applyNumberFormat="1" applyFont="1" applyFill="1" applyBorder="1" applyAlignment="1">
      <alignment/>
    </xf>
    <xf numFmtId="164" fontId="1" fillId="0" borderId="1" xfId="0" applyFont="1" applyFill="1" applyBorder="1" applyAlignment="1">
      <alignment wrapText="1"/>
    </xf>
    <xf numFmtId="164" fontId="3" fillId="3" borderId="1" xfId="0" applyFont="1" applyFill="1" applyBorder="1" applyAlignment="1">
      <alignment/>
    </xf>
    <xf numFmtId="166" fontId="3" fillId="3" borderId="1" xfId="0" applyNumberFormat="1" applyFont="1" applyFill="1" applyBorder="1" applyAlignment="1">
      <alignment/>
    </xf>
    <xf numFmtId="164" fontId="4" fillId="0" borderId="1" xfId="0" applyFont="1" applyFill="1" applyBorder="1" applyAlignment="1">
      <alignment/>
    </xf>
    <xf numFmtId="166" fontId="4" fillId="0" borderId="1" xfId="0" applyNumberFormat="1" applyFont="1" applyFill="1" applyBorder="1" applyAlignment="1">
      <alignment/>
    </xf>
    <xf numFmtId="164" fontId="4" fillId="0" borderId="1" xfId="0" applyFont="1" applyFill="1" applyBorder="1" applyAlignment="1">
      <alignment wrapText="1"/>
    </xf>
    <xf numFmtId="164" fontId="1" fillId="0" borderId="1" xfId="0" applyFont="1" applyFill="1" applyBorder="1" applyAlignment="1">
      <alignment/>
    </xf>
    <xf numFmtId="164" fontId="3" fillId="0" borderId="1" xfId="0" applyFont="1" applyFill="1" applyBorder="1" applyAlignment="1">
      <alignment/>
    </xf>
    <xf numFmtId="164" fontId="4" fillId="0" borderId="5" xfId="0" applyFont="1" applyFill="1" applyBorder="1" applyAlignment="1">
      <alignment wrapText="1"/>
    </xf>
    <xf numFmtId="165" fontId="4" fillId="0" borderId="2" xfId="0" applyNumberFormat="1" applyFont="1" applyFill="1" applyBorder="1" applyAlignment="1">
      <alignment/>
    </xf>
    <xf numFmtId="164" fontId="1" fillId="0" borderId="5" xfId="0" applyFont="1" applyFill="1" applyBorder="1" applyAlignment="1">
      <alignment wrapText="1"/>
    </xf>
    <xf numFmtId="165" fontId="4" fillId="0" borderId="8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166" fontId="3" fillId="0" borderId="1" xfId="0" applyNumberFormat="1" applyFont="1" applyFill="1" applyBorder="1" applyAlignment="1">
      <alignment/>
    </xf>
    <xf numFmtId="164" fontId="1" fillId="3" borderId="1" xfId="0" applyFont="1" applyFill="1" applyBorder="1" applyAlignment="1">
      <alignment/>
    </xf>
    <xf numFmtId="166" fontId="1" fillId="3" borderId="1" xfId="0" applyNumberFormat="1" applyFont="1" applyFill="1" applyBorder="1" applyAlignment="1">
      <alignment/>
    </xf>
    <xf numFmtId="164" fontId="3" fillId="4" borderId="5" xfId="0" applyFont="1" applyFill="1" applyBorder="1" applyAlignment="1">
      <alignment wrapText="1"/>
    </xf>
    <xf numFmtId="165" fontId="3" fillId="4" borderId="1" xfId="0" applyNumberFormat="1" applyFont="1" applyFill="1" applyBorder="1" applyAlignment="1">
      <alignment wrapText="1"/>
    </xf>
    <xf numFmtId="165" fontId="1" fillId="0" borderId="9" xfId="0" applyNumberFormat="1" applyFont="1" applyFill="1" applyBorder="1" applyAlignment="1">
      <alignment/>
    </xf>
    <xf numFmtId="164" fontId="1" fillId="0" borderId="0" xfId="0" applyFont="1" applyFill="1" applyBorder="1" applyAlignment="1">
      <alignment/>
    </xf>
    <xf numFmtId="166" fontId="1" fillId="0" borderId="0" xfId="0" applyNumberFormat="1" applyFont="1" applyFill="1" applyBorder="1" applyAlignment="1">
      <alignment/>
    </xf>
    <xf numFmtId="164" fontId="1" fillId="0" borderId="0" xfId="0" applyFont="1" applyFill="1" applyBorder="1" applyAlignment="1">
      <alignment wrapText="1"/>
    </xf>
    <xf numFmtId="165" fontId="1" fillId="0" borderId="0" xfId="0" applyNumberFormat="1" applyFont="1" applyFill="1" applyBorder="1" applyAlignment="1">
      <alignment/>
    </xf>
    <xf numFmtId="164" fontId="3" fillId="2" borderId="2" xfId="0" applyFont="1" applyFill="1" applyBorder="1" applyAlignment="1">
      <alignment horizontal="left"/>
    </xf>
    <xf numFmtId="165" fontId="3" fillId="2" borderId="10" xfId="0" applyNumberFormat="1" applyFont="1" applyFill="1" applyBorder="1" applyAlignment="1">
      <alignment/>
    </xf>
    <xf numFmtId="166" fontId="3" fillId="3" borderId="11" xfId="0" applyNumberFormat="1" applyFont="1" applyFill="1" applyBorder="1" applyAlignment="1">
      <alignment horizontal="center"/>
    </xf>
    <xf numFmtId="166" fontId="4" fillId="0" borderId="11" xfId="0" applyNumberFormat="1" applyFont="1" applyFill="1" applyBorder="1" applyAlignment="1">
      <alignment horizontal="center"/>
    </xf>
    <xf numFmtId="164" fontId="3" fillId="0" borderId="11" xfId="0" applyFont="1" applyFill="1" applyBorder="1" applyAlignment="1">
      <alignment horizontal="center"/>
    </xf>
    <xf numFmtId="164" fontId="3" fillId="3" borderId="11" xfId="0" applyFont="1" applyFill="1" applyBorder="1" applyAlignment="1">
      <alignment/>
    </xf>
    <xf numFmtId="164" fontId="4" fillId="0" borderId="11" xfId="0" applyFont="1" applyFill="1" applyBorder="1" applyAlignment="1">
      <alignment/>
    </xf>
    <xf numFmtId="164" fontId="1" fillId="0" borderId="11" xfId="0" applyFont="1" applyFill="1" applyBorder="1" applyAlignment="1">
      <alignment/>
    </xf>
    <xf numFmtId="164" fontId="1" fillId="0" borderId="12" xfId="0" applyFont="1" applyFill="1" applyBorder="1" applyAlignment="1">
      <alignment/>
    </xf>
    <xf numFmtId="166" fontId="1" fillId="0" borderId="13" xfId="0" applyNumberFormat="1" applyFont="1" applyFill="1" applyBorder="1" applyAlignment="1">
      <alignment/>
    </xf>
    <xf numFmtId="164" fontId="1" fillId="0" borderId="13" xfId="0" applyFont="1" applyFill="1" applyBorder="1" applyAlignment="1">
      <alignment wrapText="1"/>
    </xf>
    <xf numFmtId="165" fontId="1" fillId="0" borderId="14" xfId="0" applyNumberFormat="1" applyFont="1" applyFill="1" applyBorder="1" applyAlignment="1">
      <alignment/>
    </xf>
    <xf numFmtId="164" fontId="3" fillId="5" borderId="15" xfId="0" applyFont="1" applyFill="1" applyBorder="1" applyAlignment="1">
      <alignment/>
    </xf>
    <xf numFmtId="166" fontId="3" fillId="5" borderId="16" xfId="0" applyNumberFormat="1" applyFont="1" applyFill="1" applyBorder="1" applyAlignment="1">
      <alignment/>
    </xf>
    <xf numFmtId="164" fontId="3" fillId="5" borderId="16" xfId="0" applyFont="1" applyFill="1" applyBorder="1" applyAlignment="1">
      <alignment wrapText="1"/>
    </xf>
    <xf numFmtId="165" fontId="3" fillId="5" borderId="17" xfId="0" applyNumberFormat="1" applyFont="1" applyFill="1" applyBorder="1" applyAlignment="1">
      <alignment/>
    </xf>
    <xf numFmtId="164" fontId="2" fillId="0" borderId="0" xfId="0" applyFont="1" applyFill="1" applyAlignment="1">
      <alignment/>
    </xf>
    <xf numFmtId="164" fontId="5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6"/>
  <sheetViews>
    <sheetView tabSelected="1" workbookViewId="0" topLeftCell="A163">
      <selection activeCell="A99" sqref="A99"/>
    </sheetView>
  </sheetViews>
  <sheetFormatPr defaultColWidth="9.00390625" defaultRowHeight="12.75"/>
  <cols>
    <col min="1" max="1" width="8.125" style="1" customWidth="1"/>
    <col min="2" max="2" width="5.125" style="1" customWidth="1"/>
    <col min="3" max="3" width="50.625" style="1" customWidth="1"/>
    <col min="4" max="4" width="17.875" style="2" customWidth="1"/>
    <col min="5" max="5" width="9.75390625" style="0" customWidth="1"/>
  </cols>
  <sheetData>
    <row r="1" spans="3:4" ht="12.75">
      <c r="C1" s="3" t="s">
        <v>0</v>
      </c>
      <c r="D1" s="3"/>
    </row>
    <row r="2" spans="1:4" ht="12.75">
      <c r="A2" s="4" t="s">
        <v>1</v>
      </c>
      <c r="B2" s="5"/>
      <c r="C2" s="6"/>
      <c r="D2" s="7"/>
    </row>
    <row r="4" spans="1:4" ht="24.75">
      <c r="A4" s="8" t="s">
        <v>2</v>
      </c>
      <c r="B4" s="9" t="s">
        <v>3</v>
      </c>
      <c r="C4" s="8" t="s">
        <v>4</v>
      </c>
      <c r="D4" s="10" t="s">
        <v>5</v>
      </c>
    </row>
    <row r="5" spans="1:4" ht="12.75">
      <c r="A5" s="11">
        <v>1</v>
      </c>
      <c r="B5" s="9" t="s">
        <v>6</v>
      </c>
      <c r="C5" s="8">
        <v>3</v>
      </c>
      <c r="D5" s="12">
        <v>4</v>
      </c>
    </row>
    <row r="6" spans="1:4" ht="12.75">
      <c r="A6" s="13" t="s">
        <v>7</v>
      </c>
      <c r="B6" s="13"/>
      <c r="C6" s="13"/>
      <c r="D6" s="14">
        <f>SUM(D7,D84)</f>
        <v>21818000</v>
      </c>
    </row>
    <row r="7" spans="1:4" ht="12.75">
      <c r="A7" s="15" t="s">
        <v>8</v>
      </c>
      <c r="B7" s="16"/>
      <c r="C7" s="17"/>
      <c r="D7" s="14">
        <f>SUM(D8,D12,D15,D19,D27,D30,D56,D61,D71,D81)</f>
        <v>17677700</v>
      </c>
    </row>
    <row r="8" spans="1:4" ht="12.75">
      <c r="A8" s="18" t="s">
        <v>9</v>
      </c>
      <c r="B8" s="18"/>
      <c r="C8" s="19" t="s">
        <v>10</v>
      </c>
      <c r="D8" s="20">
        <f>SUM(D9)</f>
        <v>5100</v>
      </c>
    </row>
    <row r="9" spans="1:4" ht="12.75">
      <c r="A9" s="21" t="s">
        <v>11</v>
      </c>
      <c r="B9" s="21"/>
      <c r="C9" s="22" t="s">
        <v>12</v>
      </c>
      <c r="D9" s="23">
        <f>SUM(D10:D11)</f>
        <v>5100</v>
      </c>
    </row>
    <row r="10" spans="1:4" ht="12.75">
      <c r="A10" s="11"/>
      <c r="B10" s="24" t="s">
        <v>13</v>
      </c>
      <c r="C10" s="25" t="s">
        <v>14</v>
      </c>
      <c r="D10" s="26">
        <v>3000</v>
      </c>
    </row>
    <row r="11" spans="1:4" ht="48.75">
      <c r="A11" s="11"/>
      <c r="B11" s="27" t="s">
        <v>15</v>
      </c>
      <c r="C11" s="28" t="s">
        <v>16</v>
      </c>
      <c r="D11" s="26">
        <v>2100</v>
      </c>
    </row>
    <row r="12" spans="1:4" ht="12.75">
      <c r="A12" s="29">
        <v>500</v>
      </c>
      <c r="B12" s="30"/>
      <c r="C12" s="19" t="s">
        <v>17</v>
      </c>
      <c r="D12" s="20">
        <f>SUM(D13)</f>
        <v>11550</v>
      </c>
    </row>
    <row r="13" spans="1:4" ht="12.75">
      <c r="A13" s="31">
        <v>50095</v>
      </c>
      <c r="B13" s="32"/>
      <c r="C13" s="33" t="s">
        <v>12</v>
      </c>
      <c r="D13" s="23">
        <f>SUM(D14)</f>
        <v>11550</v>
      </c>
    </row>
    <row r="14" spans="1:4" ht="48.75">
      <c r="A14" s="31"/>
      <c r="B14" s="27" t="s">
        <v>15</v>
      </c>
      <c r="C14" s="28" t="s">
        <v>16</v>
      </c>
      <c r="D14" s="26">
        <v>11550</v>
      </c>
    </row>
    <row r="15" spans="1:4" ht="12.75">
      <c r="A15" s="29">
        <v>700</v>
      </c>
      <c r="B15" s="30"/>
      <c r="C15" s="19" t="s">
        <v>18</v>
      </c>
      <c r="D15" s="20">
        <f>SUM(D16)</f>
        <v>3700</v>
      </c>
    </row>
    <row r="16" spans="1:4" ht="12.75">
      <c r="A16" s="31">
        <v>70005</v>
      </c>
      <c r="B16" s="32"/>
      <c r="C16" s="33" t="s">
        <v>19</v>
      </c>
      <c r="D16" s="23">
        <f>SUM(D17:D18)</f>
        <v>3700</v>
      </c>
    </row>
    <row r="17" spans="1:4" ht="24.75">
      <c r="A17" s="31"/>
      <c r="B17" s="27" t="s">
        <v>20</v>
      </c>
      <c r="C17" s="28" t="s">
        <v>21</v>
      </c>
      <c r="D17" s="26">
        <v>2000</v>
      </c>
    </row>
    <row r="18" spans="1:4" ht="48.75">
      <c r="A18" s="34"/>
      <c r="B18" s="27" t="s">
        <v>15</v>
      </c>
      <c r="C18" s="28" t="s">
        <v>16</v>
      </c>
      <c r="D18" s="26">
        <v>1700</v>
      </c>
    </row>
    <row r="19" spans="1:4" ht="12.75">
      <c r="A19" s="29">
        <v>750</v>
      </c>
      <c r="B19" s="30"/>
      <c r="C19" s="19" t="s">
        <v>22</v>
      </c>
      <c r="D19" s="20">
        <f>SUM(D20,D22,D25)</f>
        <v>24350</v>
      </c>
    </row>
    <row r="20" spans="1:4" ht="12.75">
      <c r="A20" s="31">
        <v>75011</v>
      </c>
      <c r="B20" s="32"/>
      <c r="C20" s="33" t="s">
        <v>23</v>
      </c>
      <c r="D20" s="23">
        <f>SUM(D21)</f>
        <v>1850</v>
      </c>
    </row>
    <row r="21" spans="1:4" ht="36.75">
      <c r="A21" s="35"/>
      <c r="B21" s="27" t="s">
        <v>24</v>
      </c>
      <c r="C21" s="28" t="s">
        <v>25</v>
      </c>
      <c r="D21" s="26">
        <v>1850</v>
      </c>
    </row>
    <row r="22" spans="1:4" ht="12.75">
      <c r="A22" s="31">
        <v>75023</v>
      </c>
      <c r="B22" s="32"/>
      <c r="C22" s="33" t="s">
        <v>26</v>
      </c>
      <c r="D22" s="23">
        <f>SUM(D23:D24)</f>
        <v>20500</v>
      </c>
    </row>
    <row r="23" spans="1:4" ht="12.75">
      <c r="A23" s="31"/>
      <c r="B23" s="27" t="s">
        <v>13</v>
      </c>
      <c r="C23" s="28" t="s">
        <v>14</v>
      </c>
      <c r="D23" s="26">
        <v>10500</v>
      </c>
    </row>
    <row r="24" spans="1:4" ht="12.75">
      <c r="A24" s="31"/>
      <c r="B24" s="27" t="s">
        <v>27</v>
      </c>
      <c r="C24" s="28" t="s">
        <v>28</v>
      </c>
      <c r="D24" s="26">
        <v>10000</v>
      </c>
    </row>
    <row r="25" spans="1:4" ht="12.75">
      <c r="A25" s="31">
        <v>75095</v>
      </c>
      <c r="B25" s="32"/>
      <c r="C25" s="33" t="s">
        <v>12</v>
      </c>
      <c r="D25" s="23">
        <f>SUM(D26:D26)</f>
        <v>2000</v>
      </c>
    </row>
    <row r="26" spans="1:4" ht="12.75">
      <c r="A26" s="34"/>
      <c r="B26" s="27" t="s">
        <v>13</v>
      </c>
      <c r="C26" s="28" t="s">
        <v>14</v>
      </c>
      <c r="D26" s="26">
        <v>2000</v>
      </c>
    </row>
    <row r="27" spans="1:4" ht="24.75">
      <c r="A27" s="29">
        <v>754</v>
      </c>
      <c r="B27" s="30"/>
      <c r="C27" s="19" t="s">
        <v>29</v>
      </c>
      <c r="D27" s="20">
        <f>SUM(D28)</f>
        <v>3000</v>
      </c>
    </row>
    <row r="28" spans="1:4" ht="12.75">
      <c r="A28" s="31">
        <v>75416</v>
      </c>
      <c r="B28" s="32"/>
      <c r="C28" s="33" t="s">
        <v>30</v>
      </c>
      <c r="D28" s="23">
        <f>SUM(D29:D29)</f>
        <v>3000</v>
      </c>
    </row>
    <row r="29" spans="1:4" ht="12.75">
      <c r="A29" s="34"/>
      <c r="B29" s="27" t="s">
        <v>31</v>
      </c>
      <c r="C29" s="28" t="s">
        <v>32</v>
      </c>
      <c r="D29" s="26">
        <v>3000</v>
      </c>
    </row>
    <row r="30" spans="1:4" ht="36.75">
      <c r="A30" s="29">
        <v>756</v>
      </c>
      <c r="B30" s="30"/>
      <c r="C30" s="19" t="s">
        <v>33</v>
      </c>
      <c r="D30" s="20">
        <f>SUM(D31,D33,D39,D48,D53)</f>
        <v>5905741</v>
      </c>
    </row>
    <row r="31" spans="1:4" ht="12.75">
      <c r="A31" s="31">
        <v>75601</v>
      </c>
      <c r="B31" s="32"/>
      <c r="C31" s="33" t="s">
        <v>34</v>
      </c>
      <c r="D31" s="23">
        <f>SUM(D32:D32)</f>
        <v>3000</v>
      </c>
    </row>
    <row r="32" spans="1:4" ht="24.75">
      <c r="A32" s="34"/>
      <c r="B32" s="27" t="s">
        <v>35</v>
      </c>
      <c r="C32" s="28" t="s">
        <v>36</v>
      </c>
      <c r="D32" s="26">
        <v>3000</v>
      </c>
    </row>
    <row r="33" spans="1:4" ht="48.75">
      <c r="A33" s="31">
        <v>75615</v>
      </c>
      <c r="B33" s="32"/>
      <c r="C33" s="36" t="s">
        <v>37</v>
      </c>
      <c r="D33" s="37">
        <f>SUM(D34:D38)</f>
        <v>777590</v>
      </c>
    </row>
    <row r="34" spans="1:4" ht="12.75">
      <c r="A34" s="34"/>
      <c r="B34" s="27" t="s">
        <v>38</v>
      </c>
      <c r="C34" s="38" t="s">
        <v>39</v>
      </c>
      <c r="D34" s="26">
        <v>750000</v>
      </c>
    </row>
    <row r="35" spans="1:4" ht="12.75">
      <c r="A35" s="34"/>
      <c r="B35" s="27" t="s">
        <v>40</v>
      </c>
      <c r="C35" s="38" t="s">
        <v>41</v>
      </c>
      <c r="D35" s="26">
        <v>8400</v>
      </c>
    </row>
    <row r="36" spans="1:4" ht="12.75">
      <c r="A36" s="34"/>
      <c r="B36" s="27" t="s">
        <v>42</v>
      </c>
      <c r="C36" s="38" t="s">
        <v>43</v>
      </c>
      <c r="D36" s="26">
        <v>2190</v>
      </c>
    </row>
    <row r="37" spans="1:4" ht="12.75">
      <c r="A37" s="34"/>
      <c r="B37" s="27" t="s">
        <v>44</v>
      </c>
      <c r="C37" s="38" t="s">
        <v>45</v>
      </c>
      <c r="D37" s="26">
        <v>10000</v>
      </c>
    </row>
    <row r="38" spans="1:4" ht="12.75">
      <c r="A38" s="34"/>
      <c r="B38" s="27" t="s">
        <v>46</v>
      </c>
      <c r="C38" s="38" t="s">
        <v>47</v>
      </c>
      <c r="D38" s="26">
        <v>7000</v>
      </c>
    </row>
    <row r="39" spans="1:4" ht="48.75">
      <c r="A39" s="31">
        <v>75616</v>
      </c>
      <c r="B39" s="27"/>
      <c r="C39" s="33" t="s">
        <v>48</v>
      </c>
      <c r="D39" s="39">
        <f>SUM(D40:D47)</f>
        <v>1268650</v>
      </c>
    </row>
    <row r="40" spans="1:4" ht="12.75">
      <c r="A40" s="34"/>
      <c r="B40" s="27" t="s">
        <v>38</v>
      </c>
      <c r="C40" s="28" t="s">
        <v>39</v>
      </c>
      <c r="D40" s="26">
        <v>730000</v>
      </c>
    </row>
    <row r="41" spans="1:4" ht="12.75">
      <c r="A41" s="34"/>
      <c r="B41" s="27" t="s">
        <v>40</v>
      </c>
      <c r="C41" s="28" t="s">
        <v>41</v>
      </c>
      <c r="D41" s="26">
        <v>225000</v>
      </c>
    </row>
    <row r="42" spans="1:4" ht="12.75">
      <c r="A42" s="34"/>
      <c r="B42" s="27" t="s">
        <v>42</v>
      </c>
      <c r="C42" s="28" t="s">
        <v>43</v>
      </c>
      <c r="D42" s="26">
        <v>3150</v>
      </c>
    </row>
    <row r="43" spans="1:4" ht="12.75">
      <c r="A43" s="34"/>
      <c r="B43" s="27" t="s">
        <v>44</v>
      </c>
      <c r="C43" s="28" t="s">
        <v>45</v>
      </c>
      <c r="D43" s="26">
        <v>173000</v>
      </c>
    </row>
    <row r="44" spans="1:4" ht="12.75">
      <c r="A44" s="34"/>
      <c r="B44" s="27" t="s">
        <v>49</v>
      </c>
      <c r="C44" s="28" t="s">
        <v>50</v>
      </c>
      <c r="D44" s="26">
        <v>5000</v>
      </c>
    </row>
    <row r="45" spans="1:4" ht="12.75">
      <c r="A45" s="34"/>
      <c r="B45" s="27" t="s">
        <v>51</v>
      </c>
      <c r="C45" s="28" t="s">
        <v>52</v>
      </c>
      <c r="D45" s="26">
        <v>2500</v>
      </c>
    </row>
    <row r="46" spans="1:4" ht="12.75">
      <c r="A46" s="34"/>
      <c r="B46" s="27" t="s">
        <v>53</v>
      </c>
      <c r="C46" s="28" t="s">
        <v>54</v>
      </c>
      <c r="D46" s="26">
        <v>30000</v>
      </c>
    </row>
    <row r="47" spans="1:4" ht="12.75">
      <c r="A47" s="34"/>
      <c r="B47" s="27" t="s">
        <v>46</v>
      </c>
      <c r="C47" s="28" t="s">
        <v>47</v>
      </c>
      <c r="D47" s="26">
        <v>100000</v>
      </c>
    </row>
    <row r="48" spans="1:4" ht="27" customHeight="1">
      <c r="A48" s="31">
        <v>75618</v>
      </c>
      <c r="B48" s="32"/>
      <c r="C48" s="33" t="s">
        <v>55</v>
      </c>
      <c r="D48" s="23">
        <f>SUM(D49:D52)</f>
        <v>221650</v>
      </c>
    </row>
    <row r="49" spans="1:5" ht="12.75">
      <c r="A49" s="34"/>
      <c r="B49" s="27" t="s">
        <v>56</v>
      </c>
      <c r="C49" s="28" t="s">
        <v>57</v>
      </c>
      <c r="D49" s="26">
        <v>37650</v>
      </c>
      <c r="E49" s="40"/>
    </row>
    <row r="50" spans="1:4" ht="12.75">
      <c r="A50" s="34"/>
      <c r="B50" s="27" t="s">
        <v>58</v>
      </c>
      <c r="C50" s="28" t="s">
        <v>59</v>
      </c>
      <c r="D50" s="26">
        <v>15000</v>
      </c>
    </row>
    <row r="51" spans="1:4" ht="12.75">
      <c r="A51" s="34"/>
      <c r="B51" s="27" t="s">
        <v>60</v>
      </c>
      <c r="C51" s="28" t="s">
        <v>61</v>
      </c>
      <c r="D51" s="26">
        <v>109000</v>
      </c>
    </row>
    <row r="52" spans="1:4" ht="36.75">
      <c r="A52" s="34"/>
      <c r="B52" s="27" t="s">
        <v>62</v>
      </c>
      <c r="C52" s="28" t="s">
        <v>63</v>
      </c>
      <c r="D52" s="26">
        <v>60000</v>
      </c>
    </row>
    <row r="53" spans="1:4" ht="24.75">
      <c r="A53" s="31">
        <v>75621</v>
      </c>
      <c r="B53" s="32"/>
      <c r="C53" s="33" t="s">
        <v>64</v>
      </c>
      <c r="D53" s="23">
        <f>SUM(D54:D55)</f>
        <v>3634851</v>
      </c>
    </row>
    <row r="54" spans="1:4" ht="12.75">
      <c r="A54" s="34"/>
      <c r="B54" s="27" t="s">
        <v>65</v>
      </c>
      <c r="C54" s="28" t="s">
        <v>66</v>
      </c>
      <c r="D54" s="26">
        <v>3627085</v>
      </c>
    </row>
    <row r="55" spans="1:4" ht="12.75">
      <c r="A55" s="34"/>
      <c r="B55" s="27" t="s">
        <v>67</v>
      </c>
      <c r="C55" s="28" t="s">
        <v>68</v>
      </c>
      <c r="D55" s="26">
        <v>7766</v>
      </c>
    </row>
    <row r="56" spans="1:4" ht="12.75">
      <c r="A56" s="29">
        <v>758</v>
      </c>
      <c r="B56" s="30"/>
      <c r="C56" s="19" t="s">
        <v>69</v>
      </c>
      <c r="D56" s="20">
        <f>SUM(D57,D59)</f>
        <v>11061653</v>
      </c>
    </row>
    <row r="57" spans="1:4" ht="24.75">
      <c r="A57" s="31">
        <v>75801</v>
      </c>
      <c r="B57" s="32"/>
      <c r="C57" s="33" t="s">
        <v>70</v>
      </c>
      <c r="D57" s="23">
        <f>SUM(D58)</f>
        <v>7567094</v>
      </c>
    </row>
    <row r="58" spans="1:4" ht="12.75">
      <c r="A58" s="34"/>
      <c r="B58" s="27" t="s">
        <v>71</v>
      </c>
      <c r="C58" s="28" t="s">
        <v>72</v>
      </c>
      <c r="D58" s="26">
        <v>7567094</v>
      </c>
    </row>
    <row r="59" spans="1:4" ht="12.75">
      <c r="A59" s="31">
        <v>75807</v>
      </c>
      <c r="B59" s="32"/>
      <c r="C59" s="33" t="s">
        <v>73</v>
      </c>
      <c r="D59" s="23">
        <f>SUM(D60)</f>
        <v>3494559</v>
      </c>
    </row>
    <row r="60" spans="1:4" ht="12.75">
      <c r="A60" s="34"/>
      <c r="B60" s="27" t="s">
        <v>71</v>
      </c>
      <c r="C60" s="28" t="s">
        <v>72</v>
      </c>
      <c r="D60" s="26">
        <v>3494559</v>
      </c>
    </row>
    <row r="61" spans="1:4" ht="12.75">
      <c r="A61" s="29">
        <v>801</v>
      </c>
      <c r="B61" s="30"/>
      <c r="C61" s="19" t="s">
        <v>74</v>
      </c>
      <c r="D61" s="20">
        <f>SUM(D62,D64,D67,D69)</f>
        <v>177156</v>
      </c>
    </row>
    <row r="62" spans="1:4" ht="12.75">
      <c r="A62" s="31">
        <v>80101</v>
      </c>
      <c r="B62" s="32"/>
      <c r="C62" s="33" t="s">
        <v>75</v>
      </c>
      <c r="D62" s="23">
        <f>SUM(D63:D63)</f>
        <v>31410</v>
      </c>
    </row>
    <row r="63" spans="1:4" ht="48.75">
      <c r="A63" s="31"/>
      <c r="B63" s="27" t="s">
        <v>15</v>
      </c>
      <c r="C63" s="28" t="s">
        <v>16</v>
      </c>
      <c r="D63" s="26">
        <v>31410</v>
      </c>
    </row>
    <row r="64" spans="1:4" ht="12.75">
      <c r="A64" s="31">
        <v>80104</v>
      </c>
      <c r="B64" s="32"/>
      <c r="C64" s="33" t="s">
        <v>76</v>
      </c>
      <c r="D64" s="23">
        <f>SUM(D65:D66)</f>
        <v>94600</v>
      </c>
    </row>
    <row r="65" spans="1:4" ht="12.75">
      <c r="A65" s="31"/>
      <c r="B65" s="27" t="s">
        <v>13</v>
      </c>
      <c r="C65" s="28" t="s">
        <v>14</v>
      </c>
      <c r="D65" s="26">
        <v>57600</v>
      </c>
    </row>
    <row r="66" spans="1:4" ht="48.75">
      <c r="A66" s="31"/>
      <c r="B66" s="27" t="s">
        <v>15</v>
      </c>
      <c r="C66" s="28" t="s">
        <v>16</v>
      </c>
      <c r="D66" s="26">
        <v>37000</v>
      </c>
    </row>
    <row r="67" spans="1:4" ht="12.75">
      <c r="A67" s="31">
        <v>80148</v>
      </c>
      <c r="B67" s="32"/>
      <c r="C67" s="33" t="s">
        <v>77</v>
      </c>
      <c r="D67" s="23">
        <f>SUM(D68)</f>
        <v>50000</v>
      </c>
    </row>
    <row r="68" spans="1:4" ht="12.75">
      <c r="A68" s="31"/>
      <c r="B68" s="27" t="s">
        <v>13</v>
      </c>
      <c r="C68" s="28" t="s">
        <v>14</v>
      </c>
      <c r="D68" s="26">
        <v>50000</v>
      </c>
    </row>
    <row r="69" spans="1:4" ht="12.75">
      <c r="A69" s="31">
        <v>80195</v>
      </c>
      <c r="B69" s="27"/>
      <c r="C69" s="33" t="s">
        <v>12</v>
      </c>
      <c r="D69" s="23">
        <f>SUM(D70)</f>
        <v>1146</v>
      </c>
    </row>
    <row r="70" spans="1:4" ht="24.75">
      <c r="A70" s="31"/>
      <c r="B70" s="27" t="s">
        <v>78</v>
      </c>
      <c r="C70" s="28" t="s">
        <v>79</v>
      </c>
      <c r="D70" s="26">
        <v>1146</v>
      </c>
    </row>
    <row r="71" spans="1:4" ht="12.75">
      <c r="A71" s="29">
        <v>852</v>
      </c>
      <c r="B71" s="30"/>
      <c r="C71" s="19" t="s">
        <v>80</v>
      </c>
      <c r="D71" s="20">
        <f>SUM(D72,D74,D76,D79)</f>
        <v>483450</v>
      </c>
    </row>
    <row r="72" spans="1:4" ht="24.75">
      <c r="A72" s="34">
        <v>85214</v>
      </c>
      <c r="B72" s="27"/>
      <c r="C72" s="33" t="s">
        <v>81</v>
      </c>
      <c r="D72" s="23">
        <f>SUM(D73:D73)</f>
        <v>237300</v>
      </c>
    </row>
    <row r="73" spans="1:4" ht="24.75">
      <c r="A73" s="34"/>
      <c r="B73" s="27" t="s">
        <v>78</v>
      </c>
      <c r="C73" s="28" t="s">
        <v>79</v>
      </c>
      <c r="D73" s="26">
        <v>237300</v>
      </c>
    </row>
    <row r="74" spans="1:4" ht="12.75">
      <c r="A74" s="35">
        <v>85219</v>
      </c>
      <c r="B74" s="41"/>
      <c r="C74" s="33" t="s">
        <v>82</v>
      </c>
      <c r="D74" s="23">
        <f>SUM(D75:D75)</f>
        <v>206400</v>
      </c>
    </row>
    <row r="75" spans="1:4" ht="24.75">
      <c r="A75" s="35"/>
      <c r="B75" s="27" t="s">
        <v>78</v>
      </c>
      <c r="C75" s="28" t="s">
        <v>79</v>
      </c>
      <c r="D75" s="26">
        <v>206400</v>
      </c>
    </row>
    <row r="76" spans="1:4" ht="12.75">
      <c r="A76" s="31">
        <v>85228</v>
      </c>
      <c r="B76" s="32"/>
      <c r="C76" s="33" t="s">
        <v>83</v>
      </c>
      <c r="D76" s="23">
        <f>SUM(D77:D78)</f>
        <v>15050</v>
      </c>
    </row>
    <row r="77" spans="1:4" ht="12.75">
      <c r="A77" s="34"/>
      <c r="B77" s="27" t="s">
        <v>13</v>
      </c>
      <c r="C77" s="28" t="s">
        <v>14</v>
      </c>
      <c r="D77" s="26">
        <v>15000</v>
      </c>
    </row>
    <row r="78" spans="1:4" ht="36.75">
      <c r="A78" s="34"/>
      <c r="B78" s="27" t="s">
        <v>24</v>
      </c>
      <c r="C78" s="28" t="s">
        <v>25</v>
      </c>
      <c r="D78" s="26">
        <v>50</v>
      </c>
    </row>
    <row r="79" spans="1:4" ht="12.75">
      <c r="A79" s="34">
        <v>85295</v>
      </c>
      <c r="B79" s="27"/>
      <c r="C79" s="33" t="s">
        <v>12</v>
      </c>
      <c r="D79" s="23">
        <f>SUM(D80:D80)</f>
        <v>24700</v>
      </c>
    </row>
    <row r="80" spans="1:4" ht="24.75">
      <c r="A80" s="34"/>
      <c r="B80" s="27" t="s">
        <v>78</v>
      </c>
      <c r="C80" s="28" t="s">
        <v>79</v>
      </c>
      <c r="D80" s="26">
        <v>24700</v>
      </c>
    </row>
    <row r="81" spans="1:4" ht="12.75">
      <c r="A81" s="42">
        <v>900</v>
      </c>
      <c r="B81" s="43"/>
      <c r="C81" s="19" t="s">
        <v>84</v>
      </c>
      <c r="D81" s="20">
        <f>SUM(D82)</f>
        <v>2000</v>
      </c>
    </row>
    <row r="82" spans="1:4" ht="24.75">
      <c r="A82" s="31">
        <v>90020</v>
      </c>
      <c r="B82" s="24"/>
      <c r="C82" s="22" t="s">
        <v>85</v>
      </c>
      <c r="D82" s="23">
        <f>SUM(D83)</f>
        <v>2000</v>
      </c>
    </row>
    <row r="83" spans="1:4" ht="12.75">
      <c r="A83" s="31"/>
      <c r="B83" s="24" t="s">
        <v>86</v>
      </c>
      <c r="C83" s="25" t="s">
        <v>87</v>
      </c>
      <c r="D83" s="26">
        <v>2000</v>
      </c>
    </row>
    <row r="84" spans="1:4" ht="43.5" customHeight="1">
      <c r="A84" s="44" t="s">
        <v>88</v>
      </c>
      <c r="B84" s="44"/>
      <c r="C84" s="44"/>
      <c r="D84" s="45">
        <f>SUM(D85,D88,D91)</f>
        <v>4140300</v>
      </c>
    </row>
    <row r="85" spans="1:4" ht="12.75">
      <c r="A85" s="29">
        <v>750</v>
      </c>
      <c r="B85" s="30"/>
      <c r="C85" s="19" t="s">
        <v>22</v>
      </c>
      <c r="D85" s="20">
        <f>SUM(D86)</f>
        <v>82400</v>
      </c>
    </row>
    <row r="86" spans="1:4" ht="12.75">
      <c r="A86" s="31">
        <v>75011</v>
      </c>
      <c r="B86" s="32"/>
      <c r="C86" s="33" t="s">
        <v>23</v>
      </c>
      <c r="D86" s="23">
        <f>SUM(D87)</f>
        <v>82400</v>
      </c>
    </row>
    <row r="87" spans="1:4" ht="40.5" customHeight="1">
      <c r="A87" s="34"/>
      <c r="B87" s="27" t="s">
        <v>89</v>
      </c>
      <c r="C87" s="28" t="s">
        <v>90</v>
      </c>
      <c r="D87" s="26">
        <v>82400</v>
      </c>
    </row>
    <row r="88" spans="1:4" ht="24.75">
      <c r="A88" s="29">
        <v>751</v>
      </c>
      <c r="B88" s="30"/>
      <c r="C88" s="19" t="s">
        <v>91</v>
      </c>
      <c r="D88" s="20">
        <f>SUM(D89)</f>
        <v>1800</v>
      </c>
    </row>
    <row r="89" spans="1:4" ht="24.75">
      <c r="A89" s="31">
        <v>75101</v>
      </c>
      <c r="B89" s="32"/>
      <c r="C89" s="33" t="s">
        <v>92</v>
      </c>
      <c r="D89" s="23">
        <f>SUM(D90)</f>
        <v>1800</v>
      </c>
    </row>
    <row r="90" spans="1:4" ht="36.75">
      <c r="A90" s="34"/>
      <c r="B90" s="27" t="s">
        <v>89</v>
      </c>
      <c r="C90" s="28" t="s">
        <v>90</v>
      </c>
      <c r="D90" s="26">
        <v>1800</v>
      </c>
    </row>
    <row r="91" spans="1:4" ht="12.75">
      <c r="A91" s="29">
        <v>852</v>
      </c>
      <c r="B91" s="30"/>
      <c r="C91" s="19" t="s">
        <v>93</v>
      </c>
      <c r="D91" s="20">
        <f>SUM(D92,D94,D96)</f>
        <v>4056100</v>
      </c>
    </row>
    <row r="92" spans="1:4" ht="24.75">
      <c r="A92" s="31">
        <v>85212</v>
      </c>
      <c r="B92" s="32"/>
      <c r="C92" s="33" t="s">
        <v>94</v>
      </c>
      <c r="D92" s="23">
        <f>SUM(D93)</f>
        <v>3824300</v>
      </c>
    </row>
    <row r="93" spans="1:4" ht="42" customHeight="1">
      <c r="A93" s="31"/>
      <c r="B93" s="27" t="s">
        <v>89</v>
      </c>
      <c r="C93" s="28" t="s">
        <v>90</v>
      </c>
      <c r="D93" s="26">
        <v>3824300</v>
      </c>
    </row>
    <row r="94" spans="1:4" ht="36.75">
      <c r="A94" s="31">
        <v>85213</v>
      </c>
      <c r="B94" s="32"/>
      <c r="C94" s="33" t="s">
        <v>95</v>
      </c>
      <c r="D94" s="23">
        <f>SUM(D95)</f>
        <v>41500</v>
      </c>
    </row>
    <row r="95" spans="1:4" ht="39.75" customHeight="1">
      <c r="A95" s="34"/>
      <c r="B95" s="27" t="s">
        <v>89</v>
      </c>
      <c r="C95" s="28" t="s">
        <v>90</v>
      </c>
      <c r="D95" s="26">
        <v>41500</v>
      </c>
    </row>
    <row r="96" spans="1:4" ht="24.75">
      <c r="A96" s="31">
        <v>85214</v>
      </c>
      <c r="B96" s="32"/>
      <c r="C96" s="33" t="s">
        <v>81</v>
      </c>
      <c r="D96" s="23">
        <f>SUM(D97)</f>
        <v>190300</v>
      </c>
    </row>
    <row r="97" spans="1:4" ht="36.75">
      <c r="A97" s="34"/>
      <c r="B97" s="27" t="s">
        <v>89</v>
      </c>
      <c r="C97" s="28" t="s">
        <v>90</v>
      </c>
      <c r="D97" s="46">
        <v>190300</v>
      </c>
    </row>
    <row r="98" spans="1:4" ht="12.75">
      <c r="A98" s="47"/>
      <c r="B98" s="48"/>
      <c r="C98" s="49"/>
      <c r="D98" s="50"/>
    </row>
    <row r="99" spans="1:4" ht="12.75">
      <c r="A99" s="47"/>
      <c r="B99" s="48"/>
      <c r="C99" s="49"/>
      <c r="D99" s="50"/>
    </row>
    <row r="100" spans="1:4" ht="12.75">
      <c r="A100" s="47"/>
      <c r="B100" s="48"/>
      <c r="C100" s="49"/>
      <c r="D100" s="50"/>
    </row>
    <row r="101" spans="1:4" ht="12.75">
      <c r="A101"/>
      <c r="B101"/>
      <c r="C101"/>
      <c r="D101"/>
    </row>
    <row r="102" spans="1:4" ht="12.75">
      <c r="A102" s="51" t="s">
        <v>96</v>
      </c>
      <c r="B102" s="51"/>
      <c r="C102" s="51"/>
      <c r="D102" s="52">
        <f>SUM(D103,D106)</f>
        <v>421000</v>
      </c>
    </row>
    <row r="103" spans="1:4" ht="12.75">
      <c r="A103" s="53" t="s">
        <v>9</v>
      </c>
      <c r="B103" s="18"/>
      <c r="C103" s="19" t="s">
        <v>10</v>
      </c>
      <c r="D103" s="20">
        <f>SUM(D104)</f>
        <v>21000</v>
      </c>
    </row>
    <row r="104" spans="1:4" ht="12.75">
      <c r="A104" s="54" t="s">
        <v>11</v>
      </c>
      <c r="B104" s="21"/>
      <c r="C104" s="22" t="s">
        <v>12</v>
      </c>
      <c r="D104" s="23">
        <f>SUM(D105:D105)</f>
        <v>21000</v>
      </c>
    </row>
    <row r="105" spans="1:4" ht="24.75">
      <c r="A105" s="55"/>
      <c r="B105" s="27" t="s">
        <v>97</v>
      </c>
      <c r="C105" s="28" t="s">
        <v>98</v>
      </c>
      <c r="D105" s="26">
        <v>21000</v>
      </c>
    </row>
    <row r="106" spans="1:4" ht="12.75">
      <c r="A106" s="56">
        <v>700</v>
      </c>
      <c r="B106" s="30"/>
      <c r="C106" s="19" t="s">
        <v>18</v>
      </c>
      <c r="D106" s="20">
        <f>SUM(D107)</f>
        <v>400000</v>
      </c>
    </row>
    <row r="107" spans="1:4" ht="12.75">
      <c r="A107" s="57">
        <v>70005</v>
      </c>
      <c r="B107" s="32"/>
      <c r="C107" s="33" t="s">
        <v>19</v>
      </c>
      <c r="D107" s="23">
        <f>SUM(D108:D109)</f>
        <v>400000</v>
      </c>
    </row>
    <row r="108" spans="1:4" ht="24.75">
      <c r="A108" s="58"/>
      <c r="B108" s="27" t="s">
        <v>97</v>
      </c>
      <c r="C108" s="28" t="s">
        <v>98</v>
      </c>
      <c r="D108" s="26">
        <v>70000</v>
      </c>
    </row>
    <row r="109" spans="1:4" ht="12.75">
      <c r="A109" s="59"/>
      <c r="B109" s="60" t="s">
        <v>99</v>
      </c>
      <c r="C109" s="61" t="s">
        <v>100</v>
      </c>
      <c r="D109" s="62">
        <v>330000</v>
      </c>
    </row>
    <row r="110" spans="1:4" ht="12.75">
      <c r="A110" s="63" t="s">
        <v>101</v>
      </c>
      <c r="B110" s="64"/>
      <c r="C110" s="65"/>
      <c r="D110" s="66">
        <f>SUM(D102,D6)</f>
        <v>22239000</v>
      </c>
    </row>
    <row r="113" spans="3:4" ht="12.75">
      <c r="C113" s="67" t="s">
        <v>102</v>
      </c>
      <c r="D113" s="68"/>
    </row>
    <row r="114" spans="3:4" ht="12.75">
      <c r="C114" s="67" t="s">
        <v>103</v>
      </c>
      <c r="D114" s="68"/>
    </row>
    <row r="115" spans="3:4" ht="12.75">
      <c r="C115" s="67" t="s">
        <v>104</v>
      </c>
      <c r="D115" s="68"/>
    </row>
    <row r="116" spans="3:4" ht="12.75">
      <c r="C116" s="67" t="s">
        <v>105</v>
      </c>
      <c r="D116" s="68"/>
    </row>
  </sheetData>
  <mergeCells count="4">
    <mergeCell ref="C1:D1"/>
    <mergeCell ref="A6:C6"/>
    <mergeCell ref="A84:C84"/>
    <mergeCell ref="A102:C102"/>
  </mergeCells>
  <printOptions/>
  <pageMargins left="0.7479166666666667" right="0.7479166666666667" top="0.9840277777777777" bottom="0.9840277777777777" header="0.5118055555555555" footer="0.5"/>
  <pageSetup firstPageNumber="4" useFirstPageNumber="1" horizontalDpi="300" verticalDpi="300" orientation="portrait" paperSize="9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GOLINA</dc:creator>
  <cp:keywords/>
  <dc:description/>
  <cp:lastModifiedBy>UM GOLINA</cp:lastModifiedBy>
  <cp:lastPrinted>2007-12-30T11:28:25Z</cp:lastPrinted>
  <dcterms:created xsi:type="dcterms:W3CDTF">2007-11-13T06:25:01Z</dcterms:created>
  <dcterms:modified xsi:type="dcterms:W3CDTF">2007-12-30T11:28:30Z</dcterms:modified>
  <cp:category/>
  <cp:version/>
  <cp:contentType/>
  <cp:contentStatus/>
  <cp:revision>1</cp:revision>
</cp:coreProperties>
</file>